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UEI\Public_Engagement\President's Honor Roll\website PHR\"/>
    </mc:Choice>
  </mc:AlternateContent>
  <bookViews>
    <workbookView xWindow="0" yWindow="0" windowWidth="19200" windowHeight="11460"/>
  </bookViews>
  <sheets>
    <sheet name="Sheet1" sheetId="1" r:id="rId1"/>
  </sheets>
  <definedNames>
    <definedName name="_xlnm._FilterDatabase" localSheetId="0" hidden="1">Sheet1!$A$2:$AP$2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3" i="1" l="1"/>
  <c r="L141" i="1"/>
  <c r="L11" i="1"/>
  <c r="L163" i="1" s="1"/>
  <c r="O8" i="1"/>
</calcChain>
</file>

<file path=xl/comments1.xml><?xml version="1.0" encoding="utf-8"?>
<comments xmlns="http://schemas.openxmlformats.org/spreadsheetml/2006/main">
  <authors>
    <author>Julia M. Yakovich</author>
    <author>Image Creation</author>
  </authors>
  <commentList>
    <comment ref="B96" authorId="0" shapeId="0">
      <text>
        <r>
          <rPr>
            <b/>
            <sz val="9"/>
            <color indexed="81"/>
            <rFont val="Tahoma"/>
            <charset val="1"/>
          </rPr>
          <t>Julia M. Yakovich:</t>
        </r>
        <r>
          <rPr>
            <sz val="9"/>
            <color indexed="81"/>
            <rFont val="Tahoma"/>
            <charset val="1"/>
          </rPr>
          <t xml:space="preserve">
ruth's numbers were included with edith barrett's numbers for Urban and Community Studies</t>
        </r>
      </text>
    </comment>
    <comment ref="R118" authorId="1" shapeId="0">
      <text>
        <r>
          <rPr>
            <b/>
            <sz val="9"/>
            <color indexed="81"/>
            <rFont val="Tahoma"/>
            <charset val="1"/>
          </rPr>
          <t>Image Creation:</t>
        </r>
        <r>
          <rPr>
            <sz val="9"/>
            <color indexed="81"/>
            <rFont val="Tahoma"/>
            <charset val="1"/>
          </rPr>
          <t xml:space="preserve">
Has not submitted this data, will need to follow up</t>
        </r>
      </text>
    </comment>
  </commentList>
</comments>
</file>

<file path=xl/sharedStrings.xml><?xml version="1.0" encoding="utf-8"?>
<sst xmlns="http://schemas.openxmlformats.org/spreadsheetml/2006/main" count="1257" uniqueCount="603">
  <si>
    <t>2014-2015</t>
  </si>
  <si>
    <t>2015-2016</t>
  </si>
  <si>
    <t>notes</t>
  </si>
  <si>
    <t>Name of initiative (project, program, class, service internship, etc.)</t>
  </si>
  <si>
    <t>Your Name</t>
  </si>
  <si>
    <t xml:space="preserve">Your Name </t>
  </si>
  <si>
    <t>Your Title</t>
  </si>
  <si>
    <t>Your Department</t>
  </si>
  <si>
    <t>Your School/College/Division</t>
  </si>
  <si>
    <t>Was this initiative considered academic service-learning?</t>
  </si>
  <si>
    <t>Please provide the course number(s):</t>
  </si>
  <si>
    <t>How many students participated in this initiative?</t>
  </si>
  <si>
    <t>How many hours did the student participants serve in this initiative?</t>
  </si>
  <si>
    <t>How many students engaged in at least 20 hours of community service per semester?</t>
  </si>
  <si>
    <t>How many faculty/staff members participated in this initiative?</t>
  </si>
  <si>
    <t>How many hours did faculty/staff members participate in CURRICULAR aspects related to this initiative?</t>
  </si>
  <si>
    <t>How many hours did faculty/staff members participate in EXTRACURRICULAR aspects related to this initiative?</t>
  </si>
  <si>
    <t>What were the quantifiable outputs and/or impacts of the initiative?</t>
  </si>
  <si>
    <t>no contact in outlook</t>
  </si>
  <si>
    <t>UNIV 1820 Mentoring Program ( West Side Middle School )</t>
  </si>
  <si>
    <t>Aaron</t>
  </si>
  <si>
    <t>Collins</t>
  </si>
  <si>
    <t>Regional Coordinator</t>
  </si>
  <si>
    <t>Student Support Services</t>
  </si>
  <si>
    <t>Student Affairs</t>
  </si>
  <si>
    <t>Yes</t>
  </si>
  <si>
    <t>UNIV 1820</t>
  </si>
  <si>
    <t>•	Students participating in mentoring will learn to listen and learn from another student who may have a different perspective and background._x000D_
•	Students will encourage each other to do their best academically._x000D_
•	Students will practice socially effective interpersonal communication.</t>
  </si>
  <si>
    <t>yes</t>
  </si>
  <si>
    <t xml:space="preserve">America Reads at Willington -  weekley </t>
  </si>
  <si>
    <t xml:space="preserve">aileen </t>
  </si>
  <si>
    <t>haque</t>
  </si>
  <si>
    <t>Renewable Energy Awareness for High School Students</t>
  </si>
  <si>
    <t>Ali</t>
  </si>
  <si>
    <t>Bazzi</t>
  </si>
  <si>
    <t>Assistant Professor</t>
  </si>
  <si>
    <t>Electrical and Computer Engineering</t>
  </si>
  <si>
    <t>School of Engineering</t>
  </si>
  <si>
    <t>ECE 4901 and ECE 4902</t>
  </si>
  <si>
    <t>More than 60 high school students, parents, and teachers were introduced to solar and thermo-electric energy harvesting through a poster in the Glastonbury High School STEMposium. UCONN students and adviser interacted with many attendees and explained benefits of renewable energy harvesting on reduced emissions, in addition to efficiency energy consumption.</t>
  </si>
  <si>
    <t>Spring Valley Student Farm Solar Panel Design</t>
  </si>
  <si>
    <t>designed solar pv for solar – complete design thermal water heater and solar panel 10 kw solar pv system</t>
  </si>
  <si>
    <t>HASB</t>
  </si>
  <si>
    <t xml:space="preserve">andrew </t>
  </si>
  <si>
    <t>kim</t>
  </si>
  <si>
    <t xml:space="preserve">Programming assitant honors programingand events </t>
  </si>
  <si>
    <t>KUBE</t>
  </si>
  <si>
    <t xml:space="preserve">angela </t>
  </si>
  <si>
    <t>rolo</t>
  </si>
  <si>
    <t>Positive BOOST</t>
  </si>
  <si>
    <t>Anne</t>
  </si>
  <si>
    <t>Farrell</t>
  </si>
  <si>
    <t>Director, Center for Applied Research</t>
  </si>
  <si>
    <t>Human Development &amp; Family Studies</t>
  </si>
  <si>
    <t>College of Liberal Arts and Sciences</t>
  </si>
  <si>
    <t>No</t>
  </si>
  <si>
    <t>1 curriculum_x000D_
1 video_x000D_
8 afterschool programs trained and supported_x000D_
approximately 400-500 students (or more) expected to benefit</t>
  </si>
  <si>
    <t xml:space="preserve">Evaluation of State and Federally Funded Afterschool Programs </t>
  </si>
  <si>
    <t>Evaluation report_x000D_
Ongoing technical assistance benefitting individual afterschool programs and school districts</t>
  </si>
  <si>
    <t>Storrs Alternative Breaks</t>
  </si>
  <si>
    <t>Ashley</t>
  </si>
  <si>
    <t>Hazelton</t>
  </si>
  <si>
    <t>CULI</t>
  </si>
  <si>
    <t>Barbara</t>
  </si>
  <si>
    <t>McGrath</t>
  </si>
  <si>
    <t>School of Law</t>
  </si>
  <si>
    <t>General Community Service</t>
  </si>
  <si>
    <t>julia emailed 6.7</t>
  </si>
  <si>
    <t>HDFS 3343: Family Life Education</t>
  </si>
  <si>
    <t>Beth</t>
  </si>
  <si>
    <t>Russell</t>
  </si>
  <si>
    <t>Human Development &amp; family Studies</t>
  </si>
  <si>
    <t>HDFS 3343</t>
  </si>
  <si>
    <t>Students participate in a variety of human service programs - providing both direct and indirect service to families in the greater Waterbury area.</t>
  </si>
  <si>
    <t>UNIV 1991 - Suprevised Internship Experience</t>
  </si>
  <si>
    <t>settje</t>
  </si>
  <si>
    <t>associate director</t>
  </si>
  <si>
    <t>center for career development</t>
  </si>
  <si>
    <t>Academic Affairs</t>
  </si>
  <si>
    <t>Student led a campaign for Democracy, Our Voice. He contributed to teaching others about the political process._x000D_
Student was part of a larger ConnPirg effort, which is likely being documented. However, as he earned credit through the Center for Career Development, I wanted you to be aware of it.</t>
  </si>
  <si>
    <t>4-H Teen Urban Gardening Project</t>
  </si>
  <si>
    <t>Bonnie</t>
  </si>
  <si>
    <t>Burr</t>
  </si>
  <si>
    <t>Assistant Director &amp; Department Head</t>
  </si>
  <si>
    <t>Extension</t>
  </si>
  <si>
    <t>College of Agriculture, Health and Natural Resources</t>
  </si>
  <si>
    <t>Unsure</t>
  </si>
  <si>
    <t>-	Two garden sites, one in Bridgeport and one in Windham, have been built and maintained by the CYFAR program 4-H Clubs, volunteers and teachers._x000D_
-	Organic vegetables produced by teens have been distributed among their families and neighborhoods. Just in</t>
  </si>
  <si>
    <t>Climate Adaptation Academy</t>
  </si>
  <si>
    <t>- 3 workshops held_x000D_
- 35 participants in the first workshop_x000D_
- 60 participants representing 28 municipalities, several regional Councils of Governments, state and federal emergency response and one tribal nation in the second and third workshops_x000D_
_x000D_
The fi</t>
  </si>
  <si>
    <t>Connecticut Environmental Conditions Online</t>
  </si>
  <si>
    <t>•	In the latest calendar year almost 25,000 people visited the CT ECO site about 44,000 times.  CT ECO use is steadily growing (see figure).  _x000D_
•	With an average visit duration of almost 3 minutes, 2013 usage was the equivalent to 255 work days spent using CT ECO by Connecticut communities, businesses, and individuals._x000D_
•	About 200 people were trained in the use of CT ECO._x000D_
•	Over 300 people were educated on the development and capabilities of CT ECO._x000D_
•	266 people registered for two CT ECO related webinars._x000D_
•	Streamlined the user interface of CT ECO;_x000D_
•	Created a statewide, high resolution elevation (Lidar-based) dataset including elevation, slope, aspect, hillshade and shaded relief;_x000D_
•	Worked with an external researcher to create carbon sequestration maps showing the impact of deforestation on carbon storage in the state’s forests;_x000D_
•	Presented on CT ECO at one international conference (poster), one regional conference, and four statewide conferences, including the conference of the American Waterworks Association (CT Chapter), CT Conference on Natural Resources, and the annual meeting of the CT Association of Conservation and Inland Wetland Commissions;_x000D_
•	Developed a new training course and conducted four training sessions attended by over 95 CT DEEP employees;_x000D_
•	Incorporated CT ECO training into the curriculum of the Natural Resources Conservation Academy, a CAHNR program for high school students._x000D_
•	Incorporated CT ECO training into two Climate Adaptation Academy workshops on the use of geospatial technology in storm readiness and response.</t>
  </si>
  <si>
    <t>Connecticut Operation: Military Kids (CT OMK)</t>
  </si>
  <si>
    <t>CT OMK reached 84,753 state residents through direct programs as well as indirect contacts like social media and a piece on the Horses to Homecoming program that aired on NBC 30 on March 25, 2014. All of Connecticut residents reached increased their awareness of the Operation: Military Kids program, our resources and components, and the resources of our partner organizations._x000D_
_x000D_
CT OMK received $635 in cash donations for camp scholarships for military youth and $1,925 in in-kind donations, including school supplies for military kids from Operation Homefront and Dollar Tree Stores; and donated food and pumpkins for the Horses to Homecoming Fall Festival._x000D_
_x000D_
•	3,462 Connecticut military children and youth utilized community resources and engaged with peers at military youth events resulting in increased resilience._x000D_
•	4,065 adults increased their awareness of the specific needs of military youth and learned of community resources available to military youth and families.</t>
  </si>
  <si>
    <t>Connecticut’s On-farm Packing Houses: GAP/GHP Needs Assessment, Resources, and Training</t>
  </si>
  <si>
    <t>What has been done: _x000D_
Activities Performed_x000D_
Micro testing:  During year two of this project we were able to further enumerate some of the microbiological testing results to develop a more complete picture of the presence of potential pathogens and other indicators in the packinghouse environments we looked at.  _x000D_
_x000D_
Picture survey:  Pictures (for the picture survey) were obtained from 3 farms, adding to the 7 farms from the first year of the project.    _x000D_
_x000D_
Survey:  An online survey was conducted to obtain information regarding packing houses and practices.  178 fruit and vegetable farmers were sent emails requesting that they participate in the survey.  Follow up reminders were sent by the Connecticut Department of Agriculture and the project director.  Thirty-three farmers (18.5%) responded. _x000D_
Workshop:  A workshop was organized and presented.   Twenty-four farmers attended the packing house workshop in March 2014.  This day long workshop included: a review of food safety hazards associated with packing house processes and products; review of results from the survey and micro study; Good Manufacturing Practices (GMPs), Sanitation Standard Operating Procedures (SSOPs), allergen controls; cleaning and sanitizing; process and product controls, and developing a food safety/sanitation plan.  A model food safety plan was developed as a tool for farmers.  _x000D_
_x000D_
Results:_x000D_
Micro testing:_x000D_
Dr. Venkitanarayanan, a primary investigator, working with his graduate students, conducted the additional testing and analysis of samples.  Results indicated: of 8 participating farms._x000D_
•	No E. coli O157:H7 was found_x000D_
•	Salmonella spp.(not enumerated for pathogenic species) were found in one farm on 4 surfaces including 2 floor drains, a cooler floor and fork lift tire_x000D_
•	Fecal coliforms were ubiquitous—on almost every surface at every packing house, indicating the need for attention to sanitation by all_x000D_
•	Listeria spp. was present in all 8 packing houses:  When enumerated, one pathogenic type, L.ivanovii, was found at all 8 farms.  A variety of locations were involved, including sinks, drains, bins, conveyor rollers, cookers, floors, packaging, and counters._x000D_
_x000D_
Email survey: _x000D_
Notable results:  _x000D_
Packing house construction/facility_x000D_
89% constructed of wood; 46% walls of unpainted wood; 60% untreated concrete floors; 43% no floor drains; 75% wells_x000D_
Food safety related practices and procedures_x000D_
38% have hand washing sinks; 77 % no employee illness/injury policies; 48% no health/hygiene policies; 37% do not train employees re: food safety; Most use off-the-shelf cleaning/sanitizing products; 84% never test concentration of sanitizer; 70% wash produce in their packing house; 63% have no pest control program in place; 78% have no food safety plan; 68% have no traceback plan_x000D_
_x000D_
Workshop:_x000D_
Post workshop written evaluation (22 responses from 24 participants) indicated that all 22 farmers learned something that they did not know before:  21 identified at least one new concept they learned with most identifying sanitation and cleaning processes as the most important to them.  _x000D_
_x000D_
Outcomes:  _x000D_
Twenty farmers were able to identify one or two food safety practices they plan to change as a result of information received at the program.  In addition, survey results indicated that there was knowledge gained by the 22 farmers reporting regarding packing house sanitation and food safety practices.  As a result of this, they will be better equipped to begin the task of conducting  a food safety assessment of their packing house facility; to make changes in policies and practices, and to update/amend or develop new food safety plans using the information and resources provided by the workshop (including model food safety plans, water testing procedures, sample employee health documents, etc._x000D_
_x000D_
Input from workshop evaluations will be used as we modify our curriculum for the next workshop offered in winter, 2015.</t>
  </si>
  <si>
    <t>Equine Liability Program</t>
  </si>
  <si>
    <t>We had 58 participants in Storrs.  The social consequences of the program are that the participants were able to network with horse professionals and other equestrians from their area, potentially leading to long term relationships.  The economic consequences of the program may be a small boost for the businesses of insurance and law since it made people consider how to better protect themselves through insurance and release forms created by lawyers. The civic consequences of the program are that the participants better understand the vicious horse case, appellate court and supreme court rulings and how a bill becomes law.  The environmental consequences of the program may be that people focus on how to improve fencing to keep horses from leaving their property._x000D_
_x000D_
There were 35 respondents from Storrs, CT. Here were the results. 82% of respondents said the presentation fulfilled their objectives.  85% said that as a result of attending the presentation, they understood more about the vicious horse court case in CT, and they understood more about the mission of the CT Farm Bureau and the CT Horse Council (each question asked separately).  88% said that as a result of attending the presentation, they understand more about who is and who is not a professional lobbyist. 71% said that as a result of attending the presentation, they increased their understanding of how a bill becomes a law in CT. 65% said that as a result of attending the presentation, they increased their understanding of how to get legislation passed in CT. 80% said that as a result of attending the presentation, they learned more about how to reduce their exposure to horse-related lawsuits through insurance.  77% said that as a result of attending the presentation, they have a better understanding of the type of equine insurance that they need.  65% said that as a result of attending the presentation, they plan to increase their equine insurance coverage.  45% said that as a result of attending the presentation, they plan to have  lawyer review their liability release form. 91% said that as a result of attending the presentation, they understand more about equine insurance in general.  88% said that as a result of attending the presentation, they have increased their understanding of what the original implications of the CT vicious horse case would be. 85% said that as a result of attending the presentation, they increased their understanding of how the CT vicious horse case currently impacts equine owners.  94% said that as a result of attending the presentation, they increased their understanding of the legislation that was passed.</t>
  </si>
  <si>
    <t>FoodCorps &amp; CT Food Justice Youth Corps VISTA Project</t>
  </si>
  <si>
    <t>FoodCorps Outcomes:_x000D_
13793 students reached_x000D_
26 gardens built_x000D_
424 volunteers_x000D_
7255 educational activities conducted_x000D_
324 pounds of produce donated_x000D_
_x000D_
VISTA – Total number of participants: 105</t>
  </si>
  <si>
    <t>National 4-H Citizenship Mission Mandate</t>
  </si>
  <si>
    <t>Over 20,000 youth participated in 4-H youth development programs in Connecticut.  Of this number, 2583 were involved in organized club programs, 3020 participated in camping programs and 14,397 in short-term or special interest programs.  Citizenship related project participation includes 896 in Citizenship and Civic Education, 275 in Community Service, 5,587 in Leadership and 561 in Communication and Expressive Arts. _x000D_
_x000D_
Many of our youth/adult partnerships are specifically designed as mentoring programs. An example of this includes the CT 4-H mentoring project, now in its fifth year. Over fifty trained adult mentors provided supervised experiences for 160 youth aged 9-14 in the cities of Bridgeport and Waterbury for a total of more than 5,000 hours.  Twice yearly, parents and staff are surveyed on their observations of the gains the participants have made.  The surveys reported that over 75% of the participants have gained significantly in social competence.  _x000D_
_x000D_
Public speaking, a major component of Leadership, is one of the key expectations for a youth to be a successful 4-H member.  Most clubs require their members to give a yearly presentation at the club level.  In addition, each county conducts local presentation contests where youth receive evaluation and recognition for their work.  An annual state Public Presentation Contest is held each year where up to 4 delegates representing their county participate.  In 2013-2014 over 100 youth participated at their local county contest, along with about 30 competing on the state level.  Many opportunities to speak in front of groups and practice skills learned in communication are provided ranging from running meetings as officers in clubs and fair associations to serving as pledge leaders, MCs,  workshop leaders and commentators  at county and state function and programs. _x000D_
_x000D_
Fair associations involving over 300 youth and adult mentors were trained and supervised to conduct seven 4-H Fairs throughout Connecticut which evaluate, recognize and showcase the work of 4-H members across the state._x000D_
_x000D_
Trained teen and adult committees conducted skill-a-thons, workshops, events and activities to support the county and state-wide 4-H program.  Subject matter includes the biological sciences, technology and engineering, earth sciences, animal and plant sciences, along with healthy lifestyles and citizenship education.</t>
  </si>
  <si>
    <t>National 4-H Science Mission Mandate</t>
  </si>
  <si>
    <t>Over 20,000 youth participated in 4-H youth development programs in Connecticut.  Of this number, 2583 were involved in organized club programs, 3020 participated in camping programs and 14,397 in short-term or special interest programs.  _x000D_
_x000D_
Fair associations involving over 300 youth and adult advisors were trained and supervised to conduct seven 4-H Fairs throughout Connecticut, which evaluate, recognize and showcase the work of 4-H members across the state._x000D_
_x000D_
Trained teen and adult committees conducted skill-a-thons, workshops, events and activities to support the county and statewide 4-H program. Subject matter includes the biological sciences, technology and engineering, earth sciences, animal and plant sciences, along with healthy lifestyles and citizenship education.  _x000D_
_x000D_
Science, Engineering, and Technology Participants:	 _x000D_
Consumer and Family Science	199_x000D_
Biological Sciences	10360_x000D_
Technology and Engineering	691_x000D_
Physical Sciences	21_x000D_
Environmental Education / Earth Sciences	3133_x000D_
Ag in the Classroom	4_x000D_
Animals	1734_x000D_
Plant Science	628_x000D_
Total Science, Engineering, &amp; Technology	16770_x000D_
_x000D_
Activities included: _x000D_
4-H BRIDGES/ASPIRE; 4-H FIRST Robotics; 4-H National Youth Science Day Experiment; Connecticut 4-H Adventures in STEM; County 4-H Fair Programs; County 4-H Science Clubs; County 4-H Science Days; Environmental Science Day; In-school, after-school and out of STEM enrichment programs; State 4-H Animal Programs; State 4-H Citizenship Day- “How to communicate in a Technical World”; State Shooting Sports Club;_x000D_
_x000D_
These programs have been successful in the expanded skills demonstrated by those who participate. Collegiate and teen leaders provide the very important role of assisting staff and serving as role models for youth of various ages.  These programs also provide a wonderful opportunity for middle and high school aged youth to practice newly learned skills in a safe and supervised environment.  Overall youth involved: increased engagement in science; improved attitudes toward science; increased awareness of science; improved science skills (scientific methods) and knowledge (content areas); increased awareness of opportunities to contribute to society using science skills. The skills taught are skills that can be applied throughout life._x000D_
_x000D_
Youth developed increased awareness of how science impacts their daily lives: in learning about gardening, for example, they learn methods to increase yield and how technology impacts modern farming.  Youth learned new vocabulary and literacy in scientific methods through 4-H activities. Youth learned through the Animals programs the anatomy and physiology of animals. An example is how the ruminant’s digestion system differs from that of the monogastric. The hands-on activities inherent in 4-H engages the youth and they become excited to learn more and continue to engage in other 4-H activities. Youth bring what they learned home, educating family members and increasing the science literacy in the general population.</t>
  </si>
  <si>
    <t>Training Hispanics in Urban Agriculture and IPM to Address Food Deserts in Connecticut</t>
  </si>
  <si>
    <t>-	Students completed 180 hours of classroom instruction covering: botany, vegetable production, entomology, crop risk management, and IPM._x000D_
-	Students volunteered 1603 hours working in the farm preparing the land, building raised garden beds, planting and</t>
  </si>
  <si>
    <t>UConn Campus Stormwater Management &amp; Tracking</t>
  </si>
  <si>
    <t>•	The campus GI effort is a major contributor to UConn’s consistent ranking in the top ten “greenest” universities by The Sierra Club, including a #1 ranking in 2013-2014._x000D_
•	To date, about 444,000 square feet, over 10 acres, of impervious surface has been disconnected from the stormwater system (about 7.6 football fields) (see graph)_x000D_
•	To date, over 45,000,000 gallons of stormwater have been treated by green infrastructure practices on the UConn campus (about 68 Olympic-sized pools)</t>
  </si>
  <si>
    <t>UConn Extension Master Gardener Program</t>
  </si>
  <si>
    <t>•	171 people completed Master Gardener training_x000D_
•	100,700 contacts with members of the public via, telephone, mail and walk-ins resulted in the diagnosis of a wide variety of plant cultural, insect and disease problems._x000D_
•	2082 people attended 92 Garden Master Classes as part of the Advanced Master Gardener Program. These classes are offered to the public as well as Master Gardeners._x000D_
•	Master Gardeners Interns volunteered over 5,600 hours at the County Extension offices and the Bartlett Arboretum and volunteered over 5,900 hours in community outreach projects providing education and assistance to CT gardeners_x000D_
•	Certified Master Gardeners volunteered over 21,000 hours in the community and at the County Extension offices._x000D_
•	Participants in classes report they intend to change an assortment of gardening practices as a result of material presented _x000D_
•	Conduct nine-month training program for 180 citizens_x000D_
•	Conduct 92 one-time “Master Classes” on consumer horticultural topics for the public_x000D_
•	Office hours/telephone/internet hotline for consumer gardening questions and concerns_x000D_
•	Garden talks to library, garden and other community groups_x000D_
•	Volunteer support for community and other production gardens_x000D_
•	Outreach at area fairs and other public events_x000D_
•	Volunteer support and teaching projects with other community gardening projects, .g. historical gardens and school gardens</t>
  </si>
  <si>
    <t>UConn Home &amp; Garden Education Center</t>
  </si>
  <si>
    <t>Over the past year, the UConn Home &amp; Garden Education Center received more than 3150 phone calls on its toll-free number! _x000D_
_x000D_
Last year the staff at the UConn Home &amp; Garden Education Center reached over 380,000 CT citizens through all of our outreach activities! _x000D_
_x000D_
Volunteer UConn Master Composters donate time worth approximately twenty thousand dollars to the University!_x000D_
_x000D_
Over the past year, Center staff presented 26 Master Gardener &amp; AMG training sessions and 33 professional and consumer lectures, wrote 78 newspaper articles, wrote 41 Home &amp; Garden Newsletter articles, conducted 3 newspaper interviews, wrote articles for 1 regional newsletter, wrote 51 weekly blogs, 2 fact sheets and 6 press releases served on several University and other non-profit committees and supported 3 websites.</t>
  </si>
  <si>
    <t>Land Use Academy</t>
  </si>
  <si>
    <t>The Connecticut Land Use Academy conducts regular full-day trainings for land use commissioners across the state, in collaboration with the CT Office of Policy and Management and the CT Bar Association.  Both Basic Training and Advanced Training courses are offered.  During this time period two Basic and two Advanced courses were taught, educating over 100 land use officials from 46 municipalities.  In addition, the Academy works with CT Sea Grant on programs for coastal towns on Climate Resiliency.  Much of this work entails individual town meetings with planners, publics works, and land use commissioners; also, one statewide workshop was held.  Finally, the Academy worked with the CT Department of Economic and Community Development and the nonprofit Partnership for Strong Communities on programs related to transit-oriented development and affordable housing.  During this period 9 meetings with municipal housing officials and 3 regional workshops were held.</t>
  </si>
  <si>
    <t>Riparian Buffers</t>
  </si>
  <si>
    <t>Healthy Homes</t>
  </si>
  <si>
    <r>
      <t xml:space="preserve">70 four </t>
    </r>
    <r>
      <rPr>
        <sz val="11"/>
        <color rgb="FF1F497D"/>
        <rFont val="Calibri"/>
        <family val="2"/>
        <scheme val="minor"/>
      </rPr>
      <t>-</t>
    </r>
    <r>
      <rPr>
        <sz val="11"/>
        <color rgb="FF000000"/>
        <rFont val="Calibri"/>
        <family val="2"/>
        <scheme val="minor"/>
      </rPr>
      <t xml:space="preserve"> six grade youth:</t>
    </r>
    <r>
      <rPr>
        <sz val="11"/>
        <color rgb="FF1F497D"/>
        <rFont val="Calibri"/>
        <family val="2"/>
        <scheme val="minor"/>
      </rPr>
      <t xml:space="preserve"> </t>
    </r>
    <r>
      <rPr>
        <sz val="11"/>
        <color rgb="FF000000"/>
        <rFont val="Calibri"/>
        <family val="2"/>
        <scheme val="minor"/>
      </rPr>
      <t xml:space="preserve">Gained awareness of health issues associated with unhealthy homes; identified the seven principles of a healthy home; identified problems associated with an unhealthy home; identified practical solutions to unhealthy home problems.; </t>
    </r>
    <r>
      <rPr>
        <sz val="11"/>
        <color rgb="FF1F497D"/>
        <rFont val="Calibri"/>
        <family val="2"/>
        <scheme val="minor"/>
      </rPr>
      <t>i</t>
    </r>
    <r>
      <rPr>
        <sz val="11"/>
        <color rgb="FF000000"/>
        <rFont val="Calibri"/>
        <family val="2"/>
        <scheme val="minor"/>
      </rPr>
      <t>ndividuals viewed Susie</t>
    </r>
    <r>
      <rPr>
        <i/>
        <sz val="11"/>
        <color rgb="FF000000"/>
        <rFont val="Calibri"/>
        <family val="2"/>
        <scheme val="minor"/>
      </rPr>
      <t xml:space="preserve"> and Jerome Learn About a Healthy Home</t>
    </r>
    <r>
      <rPr>
        <sz val="11"/>
        <color rgb="FF000000"/>
        <rFont val="Calibri"/>
        <family val="2"/>
        <scheme val="minor"/>
      </rPr>
      <t xml:space="preserve"> an animated video about healthy homes. ; Susie</t>
    </r>
    <r>
      <rPr>
        <i/>
        <sz val="11"/>
        <color rgb="FF000000"/>
        <rFont val="Calibri"/>
        <family val="2"/>
        <scheme val="minor"/>
      </rPr>
      <t xml:space="preserve"> and Jerome Learn About a Healthy Home</t>
    </r>
    <r>
      <rPr>
        <sz val="11"/>
        <color rgb="FF000000"/>
        <rFont val="Calibri"/>
        <family val="2"/>
        <scheme val="minor"/>
      </rPr>
      <t xml:space="preserve"> was exhibited at the State Legislative Reception in Hartford attended by 500 people including CT legislators. ; 15 individuals were trained as EPA renovation, repair and painting (non-certified) workers. ; 40 consumers</t>
    </r>
    <r>
      <rPr>
        <b/>
        <sz val="11"/>
        <color rgb="FF000000"/>
        <rFont val="Calibri"/>
        <family val="2"/>
        <scheme val="minor"/>
      </rPr>
      <t xml:space="preserve"> </t>
    </r>
    <r>
      <rPr>
        <sz val="11"/>
        <color rgb="FF000000"/>
        <rFont val="Calibri"/>
        <family val="2"/>
        <scheme val="minor"/>
      </rPr>
      <t>received information upon request on individual water quality issues related to either home water systems, safe well or septic system management</t>
    </r>
  </si>
  <si>
    <t>Parent Leadership</t>
  </si>
  <si>
    <t>Engaging parents in a process that empowers them to use skills they already have and to learn new leadership skills provides a dynamic process which results in increasing the participation of parents, particularly parents in low income families. Research found that parental beliefs, attitudes, values, and childrearing practices, as well as home-school communication, are linked to student success. The key learning outcome that schools alone cannot meet students? needs so relationships among families, schools, and communities in support of learning is critical.</t>
  </si>
  <si>
    <t>Food Safety</t>
  </si>
  <si>
    <r>
      <t>Micro testing of 8 farms found: *No E. coli O157:H7 was found; - 24 farmers participated in the workshop</t>
    </r>
    <r>
      <rPr>
        <sz val="11"/>
        <color rgb="FF1F497D"/>
        <rFont val="Arial"/>
        <family val="2"/>
      </rPr>
      <t xml:space="preserve"> to become certified to sell fruits and vegetables; </t>
    </r>
    <r>
      <rPr>
        <sz val="11"/>
        <color rgb="FF000000"/>
        <rFont val="Arial"/>
        <family val="2"/>
      </rPr>
      <t>- Data was collected via the email survey found that 78% of farms have no food safety plan; - Input and data will be used to modify curriculum for future programming</t>
    </r>
  </si>
  <si>
    <t>UConn Integrated Pest Management (IPM) Program</t>
  </si>
  <si>
    <t>•	38 growers and landscape professionals adopted IPM practices and acquired relevant information on and increased awareness of existing and emerging pests to improve production, crop quality, profitability, and aesthetics._x000D_
•	Approximately 1,285 pesticide applicators and occupational users were provided with training on the safe use and handling of pesticide products, including those who earned pesticide recertification credits.  Approximately 4,000 non-certified people received pesticide safety training._x000D_
•	9,670 participants received IPM training and increased their knowledge and awareness of managing plant pests (insects, mites, diseases, wildlife, and weeds, including invasive plants), resulting in improved decision-making regarding management options._x000D_
•	The use of existing and new IPM technology on 38 farms and landscapes improved agricultural production and enhanced aesthetics by reducing plant pest problems._x000D_
•	32 weather stations installed in 2014 and linked to the Network for Environment and Weather Applications (NEWA) provided a new IPM decision management tool for fruit and vegetable growers and consultants, green industry professionals, and school and municipal grounds managers._x000D_
•	600 plant pest samples were diagnosed and management recommendations provided to IPM Program participants and other stakeholders._x000D_
•	More than 41 New England vegetable growers have switched to Deep Zone Tillage (reduced tillage) to help maintain or improve crop yields with a changing climate that is warmer and wetter in the Northeast.</t>
  </si>
  <si>
    <t>Career Day at EHMS</t>
  </si>
  <si>
    <t>Carol</t>
  </si>
  <si>
    <t>Polifroni</t>
  </si>
  <si>
    <t>Director of Engagement</t>
  </si>
  <si>
    <t>OPE/SON</t>
  </si>
  <si>
    <t>School of Nursing</t>
  </si>
  <si>
    <t>students at East Hartford Middle school learned from graduate students in the School of Nursing about career decisions</t>
  </si>
  <si>
    <t>Run with LC</t>
  </si>
  <si>
    <t>carol</t>
  </si>
  <si>
    <t>polifroni</t>
  </si>
  <si>
    <t>Professor, Nursing</t>
  </si>
  <si>
    <t>Director, Engagement</t>
  </si>
  <si>
    <t>125 studenta mentored;_x000D_
250 students tutored;_x000D_
150 students public speaking assistance;_x000D_
40 students mock interviews_x000D_
300 students in health fair with 1750 participants</t>
  </si>
  <si>
    <t>School ofsocialwork innitiative1</t>
  </si>
  <si>
    <t xml:space="preserve">cheryl </t>
  </si>
  <si>
    <t>jackson-morris</t>
  </si>
  <si>
    <t>Legislative Clerkship</t>
  </si>
  <si>
    <t>Cornelius</t>
  </si>
  <si>
    <t>O'Leary</t>
  </si>
  <si>
    <t>Adjunct Professor of LAW</t>
  </si>
  <si>
    <t>Clinics</t>
  </si>
  <si>
    <t>Law 7624</t>
  </si>
  <si>
    <t>5 members of the legislature or related services received student assistance for the semester and during the legislative session.</t>
  </si>
  <si>
    <t>projects, internships, new classes</t>
  </si>
  <si>
    <t>Deborah</t>
  </si>
  <si>
    <t>Shelton</t>
  </si>
  <si>
    <t>Professor &amp; Director</t>
  </si>
  <si>
    <t>Center for Correctional Health Networks</t>
  </si>
  <si>
    <t>NURS 5000 &amp; NURS 4299</t>
  </si>
  <si>
    <t>75 students mentored_x000D_
5 faculty mentored_x000D_
2 newsletters created and distributed nationally_x000D_
6 small grants developed, funded and implemented_x000D_
18 faculty/student presentations_x000D_
6 awards_x000D_
15 faculty/student publications</t>
  </si>
  <si>
    <t>Reading Internship, PSYC 3889</t>
  </si>
  <si>
    <t>Donald</t>
  </si>
  <si>
    <t>Takacs</t>
  </si>
  <si>
    <t>Academic Specialist</t>
  </si>
  <si>
    <t>Psychology</t>
  </si>
  <si>
    <t>Public Engagement</t>
  </si>
  <si>
    <t>PSYC 3889 - 14831</t>
  </si>
  <si>
    <t>34 UConn students tutored reading to 3 children each, in grades K-4, twice per week.  The reading instruction tutored is phonics-based multisensory. Number of books read varies considerably, based on the age of the child. Kindergarten students receive more instruction on the alphabetic principle plus phonemic and phonological awareness before starting with books.
The reading instruction tutored is phonics-based multisensory. Number of books read varies considerably, based on the age of the child. Kindergarten students receive more instruction on the alphabetic principle and phonemic awareness before starting with books.</t>
  </si>
  <si>
    <t>UConn Urban Semester</t>
  </si>
  <si>
    <t>Edith</t>
  </si>
  <si>
    <t>Barrett</t>
  </si>
  <si>
    <t>Director</t>
  </si>
  <si>
    <t>Urban and Community Studies</t>
  </si>
  <si>
    <t>INTD 3584, INTD 3594, INTD 3590</t>
  </si>
  <si>
    <t>Impossible to quantify the impact of Urban Semester. Students complete internships in Hartford-based non-profit organizations. They help run programs, initiate urban policy, work with children, youth, and adults, and are engaged in many other ways.</t>
  </si>
  <si>
    <t>URBN 1300</t>
  </si>
  <si>
    <t>Each student volunteered in the community for 20 hours for the semester. Services varied.</t>
  </si>
  <si>
    <t>URBN 2000. Introduction to Urban and Community Studies</t>
  </si>
  <si>
    <t>URBN 4000. Understanding Your Community</t>
  </si>
  <si>
    <t>A number of severe storms in 2011 and 2012 caused significant economic and environmental harm to Connecticut municipalities, businesses and residences. In response, Extension Educators from Connecticut Sea Grant and the UConn Center for Land Use Education and Research (CLEAR) partnered with researchers, consultants and other professionals to work with municipalities on climate resiliency through a new Climate Adaptation Academy (CAA). After talking with local officials and residents, consultants and state officials, it is clear that there are many complex and important climate related issues that will continue to challenge both coastal and inland communities over the next several decades. Identifying these issues in the near term will help advance the effort to fully determine the magnitude of these challenges, and begin to develop an adaptive response. This will be a long-term process and to be effective, will require participation of a wide range of individuals, institutions and governmental agencies. _x000D_
_x000D_
The CAA serves as a forum for exchange of information between municipal officials, researchers, outreach professionals and practitioners covering topics such as climate impacts, policy and planning, energy and infrastructure, stormwater and flooding.  An important component of all CAA presentations is an opportunity for participants to share the challenges they face and the ways that they have developed adaptive responses to the impacts of climate change. The CAA is designed to be a continuous process by which the complex and emerging climate adaptation issues facing municipalities are identified and innovative solutions are shared._x000D_
_x000D_
The CAA is the only statewide educational forum on climate adaptation in Connecticut.  Thus, it has begun to fill a huge and unaddressed need in the state.  Programming during this first year created a firm foundation upon which this long-term and highly iterative outreach effort will be based.  Based on the feedback from the initial CAA workshop, two additional workshops are in the planning stages. A workshop to provide technical and practical information to coastal and inland municipalities on addressing flooding issues is scheduled for October 10, 2014. A workshop on the use of living shorelines for coastal protection is scheduled for January 9, 2015. These workshops will provide municipal decision makers with information that can be used in planning and related implementation documents and policy decisions. _x000D_
_x000D_
The two workshops focused on technology and emergency response raised awareness among state and local officials that procedures need to be developed to improve communications and coordination of emergency response efforts. In addition, the Town of Greenwich subsequently purchased a We Table to use for adaptation planning purposes.</t>
  </si>
  <si>
    <t>None of these</t>
  </si>
  <si>
    <t>http://production.wordpress.uconn.edu/volunteer/wp-content/uploads/sites/374/gravity_forms/9-29f2a33b0ee54b7f9e538e8d4dccd0a5/2015/03/Shoreline-panel.JPG</t>
  </si>
  <si>
    <t>For more information or further clarification, please contact Bonnie Burr at bonnie.burr@uconn.edu_x000D_
_x000D_
These are all integrated programs, with research, extension and public engagement components.</t>
  </si>
  <si>
    <t>http://communityoutreach.uconn.edu/honor-roll-facstaff-form/</t>
  </si>
  <si>
    <t>Mozilla/5.0 (Macintosh; Intel Mac OS X 10_8_5) AppleWebKit/600.1.17 (KHTML, like Gecko) Version/6.2 Safari/537.85.10</t>
  </si>
  <si>
    <t>137.99.85.202</t>
  </si>
  <si>
    <t>URBN 3991. Internships in Urban and Community Studies (</t>
  </si>
  <si>
    <t xml:space="preserve">GEOG 4200W. Geographical Analysis of Urban Social Issues </t>
  </si>
  <si>
    <t xml:space="preserve">HIST 2100. The Historian’s Craft </t>
  </si>
  <si>
    <t>HIST 3674. History of Latinos</t>
  </si>
  <si>
    <t>Administrative Law Clinic</t>
  </si>
  <si>
    <t>Eliot</t>
  </si>
  <si>
    <t>Prescott</t>
  </si>
  <si>
    <t>Judge of the Appellate Court/Adjunct Professor of Law</t>
  </si>
  <si>
    <t>Judicial Branch</t>
  </si>
  <si>
    <t>LAW 7617</t>
  </si>
  <si>
    <t>Many hours of service rendered to government agencies</t>
  </si>
  <si>
    <t>Community Outreach and School Presentations</t>
  </si>
  <si>
    <t>Elizabeth</t>
  </si>
  <si>
    <t>Acosta</t>
  </si>
  <si>
    <t>Program Coordinator</t>
  </si>
  <si>
    <t>Puppet Arts</t>
  </si>
  <si>
    <t>School of Fine Arts</t>
  </si>
  <si>
    <t>About 1,000 adults and children were entertained and exposed to the art of puppetry. Most of our community shows have a talk-back component or an educational demonstration where people can learn about the different types of puppetry (Muppet, shadows, rod, etc.) and have the opportunity to build or perform the puppet(s).</t>
  </si>
  <si>
    <t>Evaluation of State and Federally Funded Afterschool Programs</t>
  </si>
  <si>
    <t>elizabeth</t>
  </si>
  <si>
    <t xml:space="preserve"> siembida</t>
  </si>
  <si>
    <t>177+Z33</t>
  </si>
  <si>
    <t>CO - Education</t>
  </si>
  <si>
    <t>Gina</t>
  </si>
  <si>
    <t>DeVivo Brassaw</t>
  </si>
  <si>
    <t>VPRES STUDENT AFF</t>
  </si>
  <si>
    <t xml:space="preserve">Community Outreach </t>
  </si>
  <si>
    <t>CO - Non Education</t>
  </si>
  <si>
    <t>Advanced Composition for Prospective Teachers</t>
  </si>
  <si>
    <t>Jason</t>
  </si>
  <si>
    <t>Courtmanche</t>
  </si>
  <si>
    <t>Director and Lecturer</t>
  </si>
  <si>
    <t>English</t>
  </si>
  <si>
    <t>English 3010W</t>
  </si>
  <si>
    <t>More than 50 high school students were tutored in their writing.</t>
  </si>
  <si>
    <t>Individual Externship Program</t>
  </si>
  <si>
    <t>Jennifer</t>
  </si>
  <si>
    <t>Mailly</t>
  </si>
  <si>
    <t>Externship Director - Assistant Clinical Professor of Law</t>
  </si>
  <si>
    <t>Clinical and Experiential Education</t>
  </si>
  <si>
    <r>
      <t xml:space="preserve">It is difficult to quantify the outputs or impacts of the initiative because the students volunteer at a variety of legal offices and public service organizations that serve a variety of community needs.  Sites include the </t>
    </r>
    <r>
      <rPr>
        <sz val="11"/>
        <color rgb="FF1F497D"/>
        <rFont val="Calibri"/>
        <family val="2"/>
        <scheme val="minor"/>
      </rPr>
      <t xml:space="preserve">Connecticut Urban Legal Initiative, Farmington Probate Court, United States Postal Service Legal Department, Hillsborough County State’s Attorney’s Office, Legal Assistance Resource Center of Connecticut, International Institute of Connecticut, Public Defender’s Office – Psychiatric Defense Unit;  United States District Court; the Department of Justice; Connecticut Attorney General, Office of the Governor, ACLU, Office of the US Attorney, Committee for Public Counsel Services, State of Connecticut Judicial Department,  The Internal Revenue Service, The Connecticut Department of Insurance,  the Connecticut Commission on Human Rights and Opportunities, Connecticut Trust for Historical Preservation, Connecticut </t>
    </r>
  </si>
  <si>
    <t>UConn School of Law High School Summer Mock Trial Program</t>
  </si>
  <si>
    <r>
      <t xml:space="preserve">Eighteen (14-15) and Twenty-nine (15-16) </t>
    </r>
    <r>
      <rPr>
        <b/>
        <u/>
        <sz val="11"/>
        <color theme="1"/>
        <rFont val="Calibri"/>
        <family val="2"/>
        <scheme val="minor"/>
      </rPr>
      <t xml:space="preserve">students at Hartford Public High School's Law and Government Academy were provided intensive education and training in </t>
    </r>
    <r>
      <rPr>
        <b/>
        <u/>
        <sz val="11"/>
        <color rgb="FF1F497D"/>
        <rFont val="Calibri"/>
        <family val="2"/>
        <scheme val="minor"/>
      </rPr>
      <t xml:space="preserve">criminal </t>
    </r>
    <r>
      <rPr>
        <b/>
        <u/>
        <sz val="11"/>
        <color theme="1"/>
        <rFont val="Calibri"/>
        <family val="2"/>
        <scheme val="minor"/>
      </rPr>
      <t>trial preparation and practice.  They learned about legal terminology, case preparation, and how to conduct themselves in a court</t>
    </r>
    <r>
      <rPr>
        <b/>
        <u/>
        <sz val="11"/>
        <color rgb="FF1F497D"/>
        <rFont val="Calibri"/>
        <family val="2"/>
        <scheme val="minor"/>
      </rPr>
      <t xml:space="preserve">room.  </t>
    </r>
  </si>
  <si>
    <t>UConn School of Law Semester in DC Program</t>
  </si>
  <si>
    <t>7578-01</t>
  </si>
  <si>
    <r>
      <t>Students volunteered on a full-time basis during the fall semester at the following federal agencies</t>
    </r>
    <r>
      <rPr>
        <sz val="11"/>
        <color rgb="FF1F497D"/>
        <rFont val="Calibri"/>
        <family val="2"/>
        <scheme val="minor"/>
      </rPr>
      <t xml:space="preserve"> and </t>
    </r>
    <r>
      <rPr>
        <sz val="11"/>
        <color theme="1"/>
        <rFont val="Calibri"/>
        <family val="2"/>
        <scheme val="minor"/>
      </rPr>
      <t xml:space="preserve">government offices:  The Department of </t>
    </r>
    <r>
      <rPr>
        <sz val="11"/>
        <color rgb="FF1F497D"/>
        <rFont val="Calibri"/>
        <family val="2"/>
        <scheme val="minor"/>
      </rPr>
      <t xml:space="preserve">Justice – various divisions; </t>
    </r>
    <r>
      <rPr>
        <sz val="11"/>
        <color theme="1"/>
        <rFont val="Calibri"/>
        <family val="2"/>
        <scheme val="minor"/>
      </rPr>
      <t xml:space="preserve">the Department of Transportation, the Department of Health and Human Services; </t>
    </r>
    <r>
      <rPr>
        <sz val="11"/>
        <color rgb="FF1F497D"/>
        <rFont val="Calibri"/>
        <family val="2"/>
        <scheme val="minor"/>
      </rPr>
      <t xml:space="preserve">the Equal Employment Opportunity Commission; the Securities and Exchange Commission; the Executive Office of the President; </t>
    </r>
    <r>
      <rPr>
        <sz val="11"/>
        <color theme="1"/>
        <rFont val="Calibri"/>
        <family val="2"/>
        <scheme val="minor"/>
      </rPr>
      <t>and the Office of Senator Richard Blumenthal.</t>
    </r>
  </si>
  <si>
    <t>no</t>
  </si>
  <si>
    <t>Thanksgiving meal giveaway</t>
  </si>
  <si>
    <t>Jim</t>
  </si>
  <si>
    <t>Long</t>
  </si>
  <si>
    <t>Student Activities Coordinator</t>
  </si>
  <si>
    <t>Student Activities</t>
  </si>
  <si>
    <t>large number of people in Waterbury had food for Thanksgiving.  Students worked to hand it out.</t>
  </si>
  <si>
    <t>Mentoring</t>
  </si>
  <si>
    <t xml:space="preserve">jim </t>
  </si>
  <si>
    <t>long</t>
  </si>
  <si>
    <t>Celebrate Mansfield Parade</t>
  </si>
  <si>
    <t>John</t>
  </si>
  <si>
    <t>Bell</t>
  </si>
  <si>
    <t>Dr.</t>
  </si>
  <si>
    <t>Ballard Institute of Puppetry</t>
  </si>
  <si>
    <t>Forty UConn students performed with lifesize and giant puppets and masks in the Celebrate Mansfield Parade, which was seen by 800-1,000_x000D_
Mansfield community members in Downtown Storrs.</t>
  </si>
  <si>
    <t>UConn Puppet Slams</t>
  </si>
  <si>
    <t>Forty School of Fine Arts students participated in these popular, free, public events, which were presented  to over 200 audience members from the university from the university and Mansfield communities.</t>
  </si>
  <si>
    <t>TCPCG Internship</t>
  </si>
  <si>
    <t>Zack</t>
  </si>
  <si>
    <t>Associate Director of Teacher Educaiton</t>
  </si>
  <si>
    <t>Curriculum and Instruction</t>
  </si>
  <si>
    <t>Neag School of Education</t>
  </si>
  <si>
    <t>EDCI 5830</t>
  </si>
  <si>
    <t>50 community schools had a TCPCG Intern working on an initiative of their choosing, 10 hrs./week for 15 weeks in the spring of 2014.</t>
  </si>
  <si>
    <t>Connecticut Geographic Alliance (program)</t>
  </si>
  <si>
    <t>John Andrew</t>
  </si>
  <si>
    <t>Jolly-Ballantine</t>
  </si>
  <si>
    <t>Associate Professor-in-Residence</t>
  </si>
  <si>
    <t>Geography</t>
  </si>
  <si>
    <t>2500 K-12 students received materials and Geographic content_x000D_
300 teachers received online curricular materials and opportunities_x000D_
100 teachers attended professional development workshops and events_x000D_
500 maps of the United States, the world, and specific regions were distributed to classrooms, along with dozens of blow-up Earth beach balls_x000D_
17 high school teams of 5 students participates in our High School Geo-challenge on the Storrs Campus_x000D_
Thousands of middle schoolers participated in the CT Geography Bee with 100 competing at the state level competition</t>
  </si>
  <si>
    <t>Introduction to Environmental Studies Service Learning Project</t>
  </si>
  <si>
    <t>EVST 1000</t>
  </si>
  <si>
    <t>15 students participated in specific projects to improve the GrowWindham Community Garden_x000D_
A new compost system was developed for the garden_x000D_
A new, gravity-fed, rain barrel irrigation system was designed for the garden_x000D_
A pest management solution for bean beetles was designed_x000D_
Three grant opportunities were researched and partially written_x000D_
2 garden work days brought UCONN students into contact with high school students and community members to improve the garden</t>
  </si>
  <si>
    <t>Asylum and Human Rights Clinic</t>
  </si>
  <si>
    <t>Jon</t>
  </si>
  <si>
    <t>Bauer</t>
  </si>
  <si>
    <t>Clinical Professor of Law</t>
  </si>
  <si>
    <t>Law 7610</t>
  </si>
  <si>
    <t>During the 2013-14 academic year, students and supervising faculty represented refugees who fled from persecution in their home countries and were seeking asylum in the United States in ten hearings before immigration courts and agencies, and in addition handled two appeals to higher courts from denials of asylum.  Law students, supervised by Clinic faculty members, handled all aspects of representation in these complex and high-stakes cases.  Each student devoted approximately 450 hours over the course of an academic semester to representing their client.  As a result of the Clinic's work, during the 2013-14 academic year nine  asylum-seekers and their family members were granted asylum, putting them on a path to permanent residence and citizenship, including clients from Central America, Asia, the Middle East, and Africa.</t>
  </si>
  <si>
    <t>UConn Intellectual Property and Entrepreneurship Law Clinic (clinic course and experiential learning program)</t>
  </si>
  <si>
    <t>Asst. Clinical Professor of Law and Director</t>
  </si>
  <si>
    <t>Intellectual Property and Entrepreneurship Law Clinic</t>
  </si>
  <si>
    <t>LAW 7877 &amp; LAW 7798 (advanced fieldwork)</t>
  </si>
  <si>
    <t>During the 2013-2014 academic year students, under the guidance of supervising attorneys, represented and counseled about 75 clients of limited means who are Connecticut-based entrepreneurs, small business owners, non-profit businesses and start-up companies in the procurement, registration and issuance of patents, trademarks and copyrights.  The UConn IP Law Clinic is a participant in a program overseen by the U.S. Patent &amp; Trademark Office ("USPTO") which grants Clinic students limited recognition to practice before the USPTO.  In addition to providing law students the opportunity to become practice-ready in intellectual property matters upon graduation, the program has contributed to employment and economic growth in the State of Connecticut by providing clients of the Clinic with proprietary rights in the form of intellectual property protecting the products and services forming the bases of the clients' businesses.  During the relevant academic period, the Clinic performed 50 trademark clearance searches, filed 50 applications for federal trademark registration and successfully registered 24 trademarks with the USPTO.  In addition, the Clinic performed 10 patentability searches, filed 9 patent applications and successfully prosecuted 3 patent applications to issuance as U.S. patents.</t>
  </si>
  <si>
    <t>Various School of Nursing Initiatives</t>
  </si>
  <si>
    <t>Judy</t>
  </si>
  <si>
    <t>Vigneau</t>
  </si>
  <si>
    <t>Admin. Services Specialist</t>
  </si>
  <si>
    <t>Office of the Dean</t>
  </si>
  <si>
    <t>All community service initiatives by dental school</t>
  </si>
  <si>
    <t>Julia</t>
  </si>
  <si>
    <t>Yakovich</t>
  </si>
  <si>
    <t>Service Learning</t>
  </si>
  <si>
    <t>OPE</t>
  </si>
  <si>
    <t>School of Dental Medicine</t>
  </si>
  <si>
    <t>Unknown</t>
  </si>
  <si>
    <t>Federal Work Study</t>
  </si>
  <si>
    <t>Work Study</t>
  </si>
  <si>
    <t>Other</t>
  </si>
  <si>
    <t>Multiple Programs</t>
  </si>
  <si>
    <t>SL</t>
  </si>
  <si>
    <t>OPE - SL</t>
  </si>
  <si>
    <t>multiple</t>
  </si>
  <si>
    <t>Camp Woodstock Site Improvements</t>
  </si>
  <si>
    <t>Kristin</t>
  </si>
  <si>
    <t>Schwab</t>
  </si>
  <si>
    <t>Associate Professor of Landscape Architecture</t>
  </si>
  <si>
    <t>Plant Science and Landscape Architecture</t>
  </si>
  <si>
    <t>Done with a graduate student as applied research, not in a course.</t>
  </si>
  <si>
    <t>A proposed plan for site improvements was developed for the camp center. The plan devised a detailed solution to site grading, erosion, stormwater, and vehicular and pedestrian circulation, and other problems of the camp site, worth approximately $10,000 in terms of professional design consulting equivalence. This solution has begun to be partially implemented by the camp, in the form of a major system of terracing along the camp's lakefront which is improving the water quality and usable space for the camp, for which the plan leveraged construction volunteer assistance with the local tech school which could be valued at over $80,000.</t>
  </si>
  <si>
    <t>Connecticut Governor's Residence</t>
  </si>
  <si>
    <t>LAND 3330</t>
  </si>
  <si>
    <t>100's of people will visit the Governor's Residence each year and will view the perennial border created by the project to enhance the Governor's Residence Grounds.  The plan was leveraged to engage 12 UConn Master Gardeners to volunteer 2 hours each to perform the planting of the perennial border, and to have approximately $1000 worth of materials donated by Pride's Corner Nursery.</t>
  </si>
  <si>
    <t>Elizabeth Park Sunrise Overlook Design</t>
  </si>
  <si>
    <t>Presented to 100 Elizabeth Park Conservancy members at annual meeting._x000D_
Created over 40 original maps and drawings towards development of final design plans._x000D_
Met with 8 Conservancy Board of Directors through the design process._x000D_
Visited the site 4 times for site reconnaissance</t>
  </si>
  <si>
    <t>Farmer's Market Health Awareness Initiative</t>
  </si>
  <si>
    <t>Lauren</t>
  </si>
  <si>
    <t>Schlesselman</t>
  </si>
  <si>
    <t>Associate Clinical Professor</t>
  </si>
  <si>
    <t>Pharmacy Practice</t>
  </si>
  <si>
    <t>School of Pharmacy</t>
  </si>
  <si>
    <t>PHRX 4058</t>
  </si>
  <si>
    <t>&gt;500 attendees at area farmer's markets were educated on the benefits of sunscreen and on physical balance issues, along with being provided with sunscreen and aloe vera</t>
  </si>
  <si>
    <t>VITA</t>
  </si>
  <si>
    <t>leann</t>
  </si>
  <si>
    <t xml:space="preserve">adams </t>
  </si>
  <si>
    <t>School Of Business</t>
  </si>
  <si>
    <t>Alternative Break</t>
  </si>
  <si>
    <t>Lisa</t>
  </si>
  <si>
    <t>Hastings</t>
  </si>
  <si>
    <t>Student Community Outreach Coordniator</t>
  </si>
  <si>
    <t>Welcome Center</t>
  </si>
  <si>
    <t>one house demo completed in colaboration with 12 storrs students-Combined alt. break</t>
  </si>
  <si>
    <t>Read Across America</t>
  </si>
  <si>
    <t>150 students where read to, had thier picture taken with "The Cat in the Hat" and Jonathan, had their face painted and went home with a free book</t>
  </si>
  <si>
    <t>UConn Makes a Difference</t>
  </si>
  <si>
    <t>200 homeless/low income families where served free meals</t>
  </si>
  <si>
    <t>Judicial Clerkship Clinic</t>
  </si>
  <si>
    <t>Rodino</t>
  </si>
  <si>
    <t>Registrar</t>
  </si>
  <si>
    <t>LAW 7622</t>
  </si>
  <si>
    <t>only email on outlook</t>
  </si>
  <si>
    <t>International Dental Service Missions</t>
  </si>
  <si>
    <t>Michael</t>
  </si>
  <si>
    <t>Goupil</t>
  </si>
  <si>
    <t>Associate Dean for Students</t>
  </si>
  <si>
    <t>Craiofacial Sciences</t>
  </si>
  <si>
    <t>Dental outreach projects were conducted in Honduras, Ecuador, Galapagos Islands, Chile, and Uganda.  Over 1000 children and adults received dental care ranging from oral hygiene instruction, preventive fluoride applications, pain and infection relief tooth extractions, and definitive dental restorations.  All dental care was provided by the dental students under direct supervision of School of Dental Medicine Faculty.</t>
  </si>
  <si>
    <t>Service Learning Lab</t>
  </si>
  <si>
    <t>Monica</t>
  </si>
  <si>
    <t>Miller-Smith</t>
  </si>
  <si>
    <t>Human Development and Family Studies</t>
  </si>
  <si>
    <t>HDFS 3092</t>
  </si>
  <si>
    <t>25 students were tutored/mentored</t>
  </si>
  <si>
    <t>Service-Learning Lab</t>
  </si>
  <si>
    <t>6 students were tutored. I kept a blog to document the experience http://drmillersmithservicelearning.edublogs.org/</t>
  </si>
  <si>
    <t>Practicuum</t>
  </si>
  <si>
    <t>Morgan</t>
  </si>
  <si>
    <t>Spencer</t>
  </si>
  <si>
    <t>MPH</t>
  </si>
  <si>
    <t>Health</t>
  </si>
  <si>
    <t>?</t>
  </si>
  <si>
    <t>SOM Community Service</t>
  </si>
  <si>
    <t>Paige</t>
  </si>
  <si>
    <t>Dunion</t>
  </si>
  <si>
    <t>Academic Administrative Manager</t>
  </si>
  <si>
    <t>Academic Affairs and Education</t>
  </si>
  <si>
    <t>School of Medicine</t>
  </si>
  <si>
    <t>M800-000 Community Service Requirement</t>
  </si>
  <si>
    <t>we do not collect this data</t>
  </si>
  <si>
    <t>Mediation Clinic</t>
  </si>
  <si>
    <t>Paul</t>
  </si>
  <si>
    <t>Chill</t>
  </si>
  <si>
    <t>Associate Dean for Clinical and Experiential Education &amp; Clinical Professor of Law</t>
  </si>
  <si>
    <t>Law School</t>
  </si>
  <si>
    <t>LAW 7621</t>
  </si>
  <si>
    <t>Student mediators, working under faculty supervision, helped the parties reach a settlement in 10 out of the 17 CHRO employment discrimination cases actually mediated.</t>
  </si>
  <si>
    <t>Advanced and Introductory Pharmacy Practice Exepriences</t>
  </si>
  <si>
    <t>Peter</t>
  </si>
  <si>
    <t>Tyczkowski</t>
  </si>
  <si>
    <t>Coordinator-Educational Outreach</t>
  </si>
  <si>
    <t>School of Pharmacy, Office of Experiential Education</t>
  </si>
  <si>
    <t>PHRX 3021,021, 5021 and numerous other PHRX 5000 series courses related to P4 student Advanced Pharmacy Practice Exeprience rotations</t>
  </si>
  <si>
    <t>Migrant Farm Worker Clinic</t>
  </si>
  <si>
    <t>Petra</t>
  </si>
  <si>
    <t>Clark-Dufner</t>
  </si>
  <si>
    <t>Associate Director</t>
  </si>
  <si>
    <t>CT Area Health Education Center Program</t>
  </si>
  <si>
    <t>A total of 26 medical and 6 dental clinics hosted. At this clinic a total of 207 patients registered and of those patients there were 393 encounters for medical and dental services. A total of 41 referrals for service were made through these encounters.</t>
  </si>
  <si>
    <t>National Primary Care Week</t>
  </si>
  <si>
    <t>N/A</t>
  </si>
  <si>
    <t>During the 2014 National Primary Care Week observation sponsored by CT AHEC, more than 627 education hours and 375 service learning hours were provided. A total of 240 clients received health promotion and wellness education and screenings at 9 community based sites. A total of 604 health professions student encounters occurred during this week.</t>
  </si>
  <si>
    <t>Urban Service Track (UST)</t>
  </si>
  <si>
    <t>NA</t>
  </si>
  <si>
    <t>Urban Service Track students participated in community based service activities that included health promotion and wellness screenings, advocacy and health careers awareness programming and engaged more than 3,921 clients during this reporting period. These events occurred in underresourced/underserved communities. A total number of 1723 hours of service were provided through 552 student contacts.</t>
  </si>
  <si>
    <t>Windsor-UCONN Collaboratory</t>
  </si>
  <si>
    <t>Rachael</t>
  </si>
  <si>
    <t>Gabriel</t>
  </si>
  <si>
    <t>Assistant professor</t>
  </si>
  <si>
    <t>EDCI</t>
  </si>
  <si>
    <t>Human Rights</t>
  </si>
  <si>
    <t>Rachel</t>
  </si>
  <si>
    <t>Jackson</t>
  </si>
  <si>
    <t>Program Administrator</t>
  </si>
  <si>
    <t>Human rights institute</t>
  </si>
  <si>
    <t>Improving the Student Interface to the CLAS Academic Services Center</t>
  </si>
  <si>
    <t>Robert</t>
  </si>
  <si>
    <t>Henning</t>
  </si>
  <si>
    <t>Assoc Prof</t>
  </si>
  <si>
    <t>PSYC 3601</t>
  </si>
  <si>
    <t>Students presented a set of recommendations to the Director and staff from the CLAS Academic Services Center regarding how to improve the Center's website design and the system used to schedule appointments in order to better serve the student community.</t>
  </si>
  <si>
    <t>Health Fair at Branford Manor</t>
  </si>
  <si>
    <t>Robin</t>
  </si>
  <si>
    <t>Miller</t>
  </si>
  <si>
    <t>PhD, RN - Director of the CEIN/BS Program at Avery Point and Storrs</t>
  </si>
  <si>
    <t>Nursing</t>
  </si>
  <si>
    <t>NURS 4492</t>
  </si>
  <si>
    <t>150 children and adults attended the health fair.</t>
  </si>
  <si>
    <t>HES (Health, Education, and Safety) Grant - Drop-In hour</t>
  </si>
  <si>
    <t>376 children were given assistance with homework, provided with a snack, and were assisted with reading.</t>
  </si>
  <si>
    <t xml:space="preserve">HDFS </t>
  </si>
  <si>
    <t xml:space="preserve">ron </t>
  </si>
  <si>
    <t xml:space="preserve">Sabatelli </t>
  </si>
  <si>
    <t>Professor and Department Head</t>
  </si>
  <si>
    <t>COLLEGE OF LIBERAL ARTS AND SCIENCES</t>
  </si>
  <si>
    <t>Agriculture in Waterbury</t>
  </si>
  <si>
    <t>ruth</t>
  </si>
  <si>
    <t>Glasser</t>
  </si>
  <si>
    <t>Assistant Professor in Residence</t>
  </si>
  <si>
    <t>History, Urban and Community Studies</t>
  </si>
  <si>
    <t>HIST 2100: The Historian's Craft</t>
  </si>
  <si>
    <t>Students laid the groundwork through document collection and analysis, oral history interviewing, writing, and displays for a current exhibit "Brass City/Grass Roots: The History of Agriculture in Waterbury."  This exhibit has been displayed in a variety of venues in Waterbury and Torrington since the Fall of 2014 and has been seen by hundreds of people.</t>
  </si>
  <si>
    <t>Student work for Teach for America</t>
  </si>
  <si>
    <t>Student worked for two semesters at a charter school for low income students in Jamaica Plain, Boston.  He worked in a classroom of 20+ students, tutoring them, helping them build life skills, gearing them towards college.</t>
  </si>
  <si>
    <t>URBN 2000: Exploring Your Community</t>
  </si>
  <si>
    <t>URBN 2000</t>
  </si>
  <si>
    <t>Hard to quantify especially after all this time but the students worked on a variety of projects including harvesting and cleaning up community gardens for Brass City Harvest, serving, packing food and doing intake for Greater Waterbury Interfaith Ministries, a soup kitchen/food pantry, while others worked at farmers' markets, food pantries, and soup kitchens in their own home towns.  In all cases, students did at least 12 hours of service; some voluntarily did more.  All had to connect to readings and classroom activities including a food stamp challenge and Hunger 101 session.  The reflections that students did were in class discussion, reading responses, papers, and exams.</t>
  </si>
  <si>
    <t>no contact</t>
  </si>
  <si>
    <t>Uconn Pirg</t>
  </si>
  <si>
    <t>samantha</t>
  </si>
  <si>
    <t>MFT Clinical Training Program</t>
  </si>
  <si>
    <t>Shayne</t>
  </si>
  <si>
    <t>Anderson</t>
  </si>
  <si>
    <t>Acting Director Marriage and Family Therapy Program</t>
  </si>
  <si>
    <t>Students in our clinical training program provide 500 hours of therapy to members of the community during their two years in our program. These hours are divided between their time at our program's on-campus clinic (The Humphrey Clinic for Individual, Couple, and Family Therapy) and placements with mental health agencies in the community. During this time period, the students provided 2,079 therapy sessions to individuals, couples and families at the Humphrey Clinic alone.We estimate that at least 3,000 therapy sessions were provided by our students to individuals, couples, and families in their community agency placements.</t>
  </si>
  <si>
    <t>3.	Explorations and Investigations Summer Enrichment Program</t>
  </si>
  <si>
    <t>Stefanie</t>
  </si>
  <si>
    <t>Dion Jones</t>
  </si>
  <si>
    <t>Director of Communications &amp; Digital Strategy</t>
  </si>
  <si>
    <t>Dean's Office</t>
  </si>
  <si>
    <t>A total of 57 students from Renzulli Academy attended this 4-week summer program (140 hours).</t>
  </si>
  <si>
    <t>Confratute</t>
  </si>
  <si>
    <t>658 individuals attended Confratute in July 2013</t>
  </si>
  <si>
    <t>Curiale School, Bridgeport, CT</t>
  </si>
  <si>
    <t>Curiale’s involvement in the Commissioner’s Network and subsequent Turnaround Plan promoted interest in selecting the Schoolwide Enrichment Model as its research-based approach to teaching and learning. Teachers participated in professional learning opportunities to further hone their strategies and practices to promote student engagement and, ultimately, student achievement. A small group of Curiale teachers implemented selected instruments related to the philosophical and programmatic goals of the Schoolwide Enrichment Model. These instruments focused on perceptions of school attitude (Academic Self-Perception, Attitudes Toward Teachers (and Classes), Attitudes Toward School, Goal Valuation, and Motivation/Self-Regulation); enrichment clusters student evaluation; student survey about enrichment clusters (Interest/Enjoyment, Challenge, Meaning, and Choice); and class activities (Interest, Challenge, Choice, and Enjoyment).The results of students’ perceptions were presented descriptively using percentages, vertical bar graphs, and student comments. The data revealed students’ positive attitudes and a potential need for increasing the challenge level of students’ learning opportunities.</t>
  </si>
  <si>
    <t>DCPS/UConn Summer Program</t>
  </si>
  <si>
    <t>Fifteen teachers and administrators attended the professional development training in June 2014. The training focused on how to implement an enrichment program over the summer, what an enrichment cluster entails, and how to use Renzulli Learning Systems with a summer enrichment cluster.</t>
  </si>
  <si>
    <t>DEVELOPMENT OF STRATEGIC AND INTERACTIVE WRITING INSTRUCTION (SIWI) FOR DEAF AND HARD OF HEARING STUDENTS</t>
  </si>
  <si>
    <t>Hannah Dostal is the only faculty member involved at UConn; she spends two to five hours per week in direct contact with teachers via videoconference (or in person when possible). Teachers are implementing SIWI at least five hours a week and receiving professional support to do so two hours every other week. Students that are in those teachers' classes are involved for one hour per day. Since these classes included deaf and hard of hearing (d/hh) students in residential and mainstream settings, class sizes are very small, ranging from four to eight, depending on the state.</t>
  </si>
  <si>
    <t>documenting and providing feedback to local early childhood networks</t>
  </si>
  <si>
    <t>I held approximately 12 community conversations about early childhood and provided 10 reports to community partners about their practices.</t>
  </si>
  <si>
    <t>Exploring Expertise</t>
  </si>
  <si>
    <t>A total of 28 secondary students and 28 parents/guardians registered for this event.</t>
  </si>
  <si>
    <t>Habitat for Humanity (led by the Student Association of School Psychology)</t>
  </si>
  <si>
    <t>The student association engaged in a combined 100+ hours (with 12 participants) to construct part of one house.  Specifically this included basic framing of 3 walls.</t>
  </si>
  <si>
    <t>Holiday Food Drive (led by the Student Association of School Psychology)</t>
  </si>
  <si>
    <t>The Student Association of School Psychology Holiday Food Drive collected approximately 20 hours of food, providing nonperishable food items to families in need. Items were donated to My Brother’s Keeper Pantry in Storrs, Conn.</t>
  </si>
  <si>
    <t>Husky Sport</t>
  </si>
  <si>
    <t>EKIN 1160; EDLR 3547 (W); EDLR 4300; EDLR 5518</t>
  </si>
  <si>
    <t>Faculty/staff members participated for a total of more than 15,000 hours in combined curricular and extracurricular activities related to this initiative; UConn student participants served for more than 1,000 hours. Also, 500+ students were served in the North End of Hartford, Conn. through this initiative.</t>
  </si>
  <si>
    <t>Mentor Connection</t>
  </si>
  <si>
    <t>Seventy-five rising high school juniors and seniors attended the program.</t>
  </si>
  <si>
    <t>Renzulli Academy Replication Study</t>
  </si>
  <si>
    <t>A total of 349 students were enrolled at the Renzulli Academy locations in New York and Connecticut. In addition, approximately 21 teachers and administrators were hired to work at the Renzulli Academy sites.</t>
  </si>
  <si>
    <t>Schoolwide Enrichment Model (SEM) Outreach Services</t>
  </si>
  <si>
    <t>Approximately 100 teachers and administrators received professional development training and/or coaching over the course of the 2013-2014 academic year. An estimated 2,000 students (approximately 20 students per teacher/administrator) were served by this initiative.</t>
  </si>
  <si>
    <t xml:space="preserve">no </t>
  </si>
  <si>
    <t>new innititavive</t>
  </si>
  <si>
    <r>
      <t xml:space="preserve">: </t>
    </r>
    <r>
      <rPr>
        <b/>
        <sz val="11"/>
        <rFont val="Calibri"/>
        <family val="2"/>
        <scheme val="minor"/>
      </rPr>
      <t>School Beautification Project at Hampton Elementary School</t>
    </r>
  </si>
  <si>
    <t>Community Health Center-Service Learning</t>
  </si>
  <si>
    <t>Steven</t>
  </si>
  <si>
    <t>Lepowsky</t>
  </si>
  <si>
    <t>Senior Associate Dean</t>
  </si>
  <si>
    <t>Academic and Clinical Affairs</t>
  </si>
  <si>
    <t>D400-560</t>
  </si>
  <si>
    <t>Greater than 20,000 dental patient visits completed in community sites.</t>
  </si>
  <si>
    <t>CT Mission of Mercy</t>
  </si>
  <si>
    <t>Students, residents and faculty participated in the CT Mission of Mercy administered by the CT State Dental Association and the CT Foundation for Outreach. Over 2300 patients who otherwise would not see a dental provider received care during the 2014 event. Students provided both administrative and direct patient care services.</t>
  </si>
  <si>
    <t>Special Athletes/Special Smiles Program</t>
  </si>
  <si>
    <t>Over 800 Special Olympics athletes received oral examinations, oral hygiene instruction, and mouthguards during three distinct Special Olympics events annually.</t>
  </si>
  <si>
    <t>UConn Social Entrepreneur Corps in Guatemala</t>
  </si>
  <si>
    <t>Summer</t>
  </si>
  <si>
    <t>Spaderna</t>
  </si>
  <si>
    <t>Assistant Director</t>
  </si>
  <si>
    <t>Education Abroad</t>
  </si>
  <si>
    <t>Global Affairs</t>
  </si>
  <si>
    <t>BADM 2891 / LAMS 3293</t>
  </si>
  <si>
    <t>Social Entrepreneurship is one of the most effective strategies for lifting people out of poverty.  The Social Entrepreneur Corps (SE Corps) is on the cutting edge of this approach in Latin America.  SE Corps is an exciting eight-week long internship program organized through the UConn Study Abroad Office in consultation with Latin American Studies and sponsored by the UConn School of Business and the Honors Program. The program allows up to 20 UConn students interested in international development to work directly with SE Corps field professionals and social entrepreneurs in Guatemala.  The goal is to help develop and sustain micro-consignment supported businesses.  _x000D_
Students involved in the program not only make a tangible difference in people’s lives, but gain the knowledge, skills and attitudes necessary to become international development professionals.  This happens through structured studies of  the economic theories of social entrepreneurship such as micro-finance, micro-consignment and micro-savings through active engagement in case study analyses designed to prepare students for effective service.  Students also take coursework in  Spanish language and Mayan culture so that they can have the necessary communication and cultural competency skills for building relationships with the community members.  Students immerse themselves in the community by  living with the local population, site visits and intensive participation with Non-Governmental Organizations, and the exposure to local organizations and local social entrepreneurs. _x000D_
In the summer of 2014, 14 students participated in the Social Entrepreneurship Corps (SEC) serving an approximate 3900 hours.  According to the SEC Impact report, UConn students (as well as students from other institutions) supported 40 Guatemalan Entrepreneurs across 38 villages providing access to 1,573 beneficiaries.  Students work on projects to provide local organizations, small businesses, communities and individuals in Guatemala access to targeted assistance, information and resources in order to help them become more effective. For example, students conducted needs analysis surveys on products currently sold. Students also helped empower local communities with new ideas, skills and resources to enact positive social and economic change while improving opportunities and living conditions for people in rural and semi-urban areas.  Students providing products, services and information aimed at promoting sustainable economic and social development.  Through these activities students help to build the capacity of locals to run their own micro-consignment projects that provide access to life-changing technologies, products and services through locally-owned, managed and sustainable (profitable) entrepreneurial solutions.  For example, students supported the establishment of a custom eye-glass producer in a village square.  SEC Interns directly and measurably contribute to the development work which is ongoing throughout the year in Guatemala._x000D_
As a final project, students have funding set aside to analyze and “invest” in a local business that they choose as a group. This is a unique opportunity to see and participate in real, high-impact social entrepreneurship in a developing country. From a community impact perspective the eight-week interns' participation benefits organizations, small businesses, communities and individuals through contribution of: incremental human resource support in the field; new ideas and fresh perspectives; consulting support; motivation for leadership and local constituents; and organizational and field financial support. In total, the participants in the summer 2014 program assisted in selling 1,420 products, earning local entrepreneurs $1,645.</t>
  </si>
  <si>
    <t>Husky Programs</t>
  </si>
  <si>
    <t>Susan</t>
  </si>
  <si>
    <t>furbish</t>
  </si>
  <si>
    <t>Center for Public Health and Health Policy</t>
  </si>
  <si>
    <t>UConn Health</t>
  </si>
  <si>
    <t>NUSC 1160, EKIN 1116, NUSC 3171, NUSC 3172, NUSC 4295, Summer Husky Scholars Internship</t>
  </si>
  <si>
    <t>9,759 unique individuals reached with nutrition education programming on average of 2.2 times each (total number of contacts = 21,259)_x000D_
_x000D_
Educational programs were conducted at 186 community sites across the state of Connecticut with a concentration in the city of Hartford and in Windham County.</t>
  </si>
  <si>
    <t>ConnCAP Community Service</t>
  </si>
  <si>
    <t>Susana M.</t>
  </si>
  <si>
    <t>Ulloa</t>
  </si>
  <si>
    <t>Program Director</t>
  </si>
  <si>
    <t>Center for Academic Programs-ConnCAP Program</t>
  </si>
  <si>
    <t>Institute for Student Success</t>
  </si>
  <si>
    <t>25 high School students participating in the ConnCAP Program completed 20 hours each of community service a year. These activities involved tutoring at elementary schools, fundraising for a Women's Shelter, volunteering at the Soup Kitchens in Hartford and Willimantic, CT.</t>
  </si>
  <si>
    <t>ARE 3437 Service Learning Projects</t>
  </si>
  <si>
    <t>Syma</t>
  </si>
  <si>
    <t>Ebbin</t>
  </si>
  <si>
    <t>Associate Professor in Residence</t>
  </si>
  <si>
    <t>ARE</t>
  </si>
  <si>
    <t>Students interviedwed 47 CT saltwater fisherman about their subsistence fishing activities; a poster was developed and presented at the Global Cafe student poster presentation in Dec 2013; the data was distributed to the CT DEEP marine fisheries division for their use. Students also wrote policy papers on climate change impacts to Long Island Sound fisheries and outlined regulatory and policy changes that may be required to maintain or achieve sustainable fisheries. These papers were also distributed to the CT DEEP marine fisheries division.</t>
  </si>
  <si>
    <t>NRE 1000 Fall 2015: Open Space Management Planning for the Town of Groton</t>
  </si>
  <si>
    <t>CK Explorers Club</t>
  </si>
  <si>
    <t>Two student volunteers helped lead an afterschool club of 15 4th and 5th grade students from the Catherine Kolnaski Intradistrict Magnet School to explore open space parcels in the town of Groton.</t>
  </si>
  <si>
    <t>MARN 1001 Service Learning Project Spring</t>
  </si>
  <si>
    <t>MARN 1001</t>
  </si>
  <si>
    <t>Students developed an open space conservation and management plan for the newly acquired Sparkle Lake Conservation area for the town of Groton Parks and Recreation Director and Environmental Planner. The plan had 4 components: suggestions for interpretive signage; an invasive species management plan; a recreational plan that included the proposed construction of a new trail system; a replanting list for the dying Christmas trees (former use of the parcel). Students also conducted a beach clean up of Pine Island; producing 8 bags of trash.</t>
  </si>
  <si>
    <t>had  no data toreportfor 2014-2015  or2015 -2016</t>
  </si>
  <si>
    <t>Stereotyping in U.S. Media Coverage of Developing Countries Suffering from Natural Disaster, Political Instability, and Economic Distress</t>
  </si>
  <si>
    <t>Thomas</t>
  </si>
  <si>
    <t>Craemer</t>
  </si>
  <si>
    <t>Associate Professor</t>
  </si>
  <si>
    <t>Department of Public Policy</t>
  </si>
  <si>
    <t xml:space="preserve"> no contact in outlook</t>
  </si>
  <si>
    <t>Writing Center Outreach</t>
  </si>
  <si>
    <t>Deans</t>
  </si>
  <si>
    <t>Associate Professor of English and Director, Writing Center</t>
  </si>
  <si>
    <t>English and Writing Center</t>
  </si>
  <si>
    <t>see description below</t>
  </si>
  <si>
    <t>Criminal Appellate Clinic</t>
  </si>
  <si>
    <t>Timothy</t>
  </si>
  <si>
    <t>Everett</t>
  </si>
  <si>
    <t>Law</t>
  </si>
  <si>
    <t>7627-L01 (13338), 7628-L01 (13341),  7637-L01 (15654)</t>
  </si>
  <si>
    <t>8 indigent clients represented or aided in their appeals to the Connecticut Supreme and Appellate Courts.  2 organizations benefitted directly: the Office of the Public Defender which assigned the clinic its appellate cases, for which we do not charge, and the Connecticut Criminal Defense Lawyers Association for whom students working with Professor Fernow and me wrote and filed an amicus brief in the Connecticut Supreme Court urging adoption of improved legal review of eyewitness identification evidence which has, too often, contributed to wrongful convictions of innocent persons.  .</t>
  </si>
  <si>
    <t>UConn law pro bono pledge progam</t>
  </si>
  <si>
    <t>Clinical Professor of Law &amp; Pro Bono Coordinator</t>
  </si>
  <si>
    <t>Students did both law related pro bono work (not for credit and not for pay) and non-legal community service.  Because of the many situations in which the 50 students gave their time, I cannot quantify outputs and impact.  Our registrar, Lisa Rodino, maintains our records of the identity of each student, the place(s) where each volunteered, and the hours worked during the 2014-15 period.</t>
  </si>
  <si>
    <t>Applied Dietetics Practicum</t>
  </si>
  <si>
    <t>Tina</t>
  </si>
  <si>
    <t>Dugdale</t>
  </si>
  <si>
    <t>Extension Educator</t>
  </si>
  <si>
    <t>Allied Health Sciences</t>
  </si>
  <si>
    <t>Diet 4365 and Dietetic Internship Community Rotation</t>
  </si>
  <si>
    <t>SNAP recipients and eligibles reached with nutrition education directly (classroom lessons, parent workshops): 2,820_x000D_
SNAP recipients and eligibles reached with nutrition education, indirectly (pamphlets, handouts, newsletters, recipes): 20,451</t>
  </si>
  <si>
    <t>Community Nutrition Practicum I</t>
  </si>
  <si>
    <t>Diet 3235</t>
  </si>
  <si>
    <t>SNAP recipients and eligibles reached with nutrition education directly (classroom lessons, parent workshops): 1,965. _x000D_
SNAP recipients and eligibles reached with nutrition education, indirectly (pamphlets, handouts, newsletters, recipes): 7,233</t>
  </si>
  <si>
    <t>Criminal Clinic--Trial Division</t>
  </si>
  <si>
    <t>Todd</t>
  </si>
  <si>
    <t>Fernow</t>
  </si>
  <si>
    <t>Professor of Law/Director Criminal Clinic</t>
  </si>
  <si>
    <t>LAW 7619-01, 7619-02, 7620</t>
  </si>
  <si>
    <t>During the 2013-2014 academic year, the 10 students enrolled in the year long criminal clinic (trial division) program provided criminal legal advice to more than 50 members of the public, and provided in-court and out-of-court representation and research in more than 30 cases, (including all crimes ranging from homicide to juvenile matters to domestic assault, and including both state and federal criminal cases)..  Our clients generally represent the working poor, who cannot afford attorneys and who are usually slightly over-income to qualify for the services of the Public Defender.  Precise quantification is difficult, as some cases involved providing legal advice and/or referrals only; conducting research of different levels of complexity over an indeterminate period of time, or handling distinct aspects of criminal representation along with colleagues in the clinic and supervising attorneys.  A considerable amount of work students provide is off-campus, including investigation, research, drafting and correspondence.</t>
  </si>
  <si>
    <t>reach out to trisha waiting response</t>
  </si>
  <si>
    <t>UCONN Goal Line</t>
  </si>
  <si>
    <t xml:space="preserve">trisha - ann </t>
  </si>
  <si>
    <t>Hawthorne,</t>
  </si>
  <si>
    <t>PROGRAM COORDINATOR, COUNSELING INTERCOL ATH</t>
  </si>
  <si>
    <t>UCONN Athletics</t>
  </si>
  <si>
    <t>80 students from East Hartford Middle School_x000D_
This program started with 20 students and has now increased to 80 with both genders represented as a symbol of increased interest. Overall the school's administration track attendance and use the students behavior and grades as a gauge on the effectiveness toward the benefits of the program but we are not privy to this information.</t>
  </si>
  <si>
    <t>UCONN Husky Reach</t>
  </si>
  <si>
    <t>1300 students were impacted on a weekly basis with a variety of books that were donated eventually to the school. Over the course of the year, a different book was read every week with the copies given to the school. Approximately 12 of each of the 18 books were given out every time over the course of the readings.</t>
  </si>
  <si>
    <t>Venture Consulting (Practicum)</t>
  </si>
  <si>
    <t>Zeki</t>
  </si>
  <si>
    <t>Simsek</t>
  </si>
  <si>
    <t>Professor</t>
  </si>
  <si>
    <t>Management</t>
  </si>
  <si>
    <t>School of Business</t>
  </si>
  <si>
    <t>MGMT 4271</t>
  </si>
  <si>
    <t>MGMT 4271 involves each student working independently on a consulting project with a small business client. It  is an opportunity for you to utilize and apply your accumulated business theory, concepts, and knowledge, as well as enhance your problem-solving skills—critical to the business world. It is also an opportunity to provide value-added, evidenced based solutions to address a local entrepreneur’s most pressing business problems or find an opportunity to grow the business. While all businesses, irrespective of their size, face many of the same or similar challenges, the magnitude and scope of problems faced by larger businesses preclude them from consideration as a one-semester project. Hence, the focus is on smaller businesses owned and managed by local entrepreneurs. In the past students have consulted the local entrepreneurs regarding various issues including e-commerce; growth and expansion; advertising &amp; promotion mix; website development; inventory management; market planning; business strategy; business planning; business model generation; accounting and financial statements; entrepreneurial finance; customer service;  import/export transactions; pricing strategy; human resource management; taxation; and QuickBooks Pro.   At a more broad level, the course aims at the greater UConn community and building the local Connecticut economy through outreach and teaching efforts.</t>
  </si>
  <si>
    <t>Immigration Detention Service Project</t>
  </si>
  <si>
    <t>Creation and testing of prototype website landing page for all UConn Advising Resources - PSYC 3601 The project lasted 2 months</t>
  </si>
  <si>
    <r>
      <t>Students gave a formal end-of-semester presentation to UConn staff from CLAS, Registrar, Dean of Students Office, and CSD.  Many student-identified design features were incorporated in the updated website that is now in operation. </t>
    </r>
    <r>
      <rPr>
        <b/>
        <sz val="11"/>
        <rFont val="Calibri"/>
        <family val="2"/>
      </rPr>
      <t> </t>
    </r>
  </si>
  <si>
    <t xml:space="preserve">Engineering </t>
  </si>
  <si>
    <t xml:space="preserve">Neag Placement </t>
  </si>
  <si>
    <t>Got Care! Geriatric Outreach and Training Program</t>
  </si>
  <si>
    <t>millicent</t>
  </si>
  <si>
    <t>malcolm</t>
  </si>
  <si>
    <t>Faculty</t>
  </si>
  <si>
    <r>
      <t>26 vulnerable older adults received a free comprehensive geriatric assessment</t>
    </r>
    <r>
      <rPr>
        <sz val="12"/>
        <color theme="1"/>
        <rFont val="Times New Roman"/>
        <family val="1"/>
      </rPr>
      <t xml:space="preserve"> </t>
    </r>
  </si>
  <si>
    <t>Fraternity and Sorority Life</t>
  </si>
  <si>
    <t xml:space="preserve">Jamel </t>
  </si>
  <si>
    <t>Catoe</t>
  </si>
  <si>
    <t>raised over $142K philanthropic dollars</t>
  </si>
  <si>
    <t>Bridge to Guanin</t>
  </si>
  <si>
    <t xml:space="preserve">Corbinian </t>
  </si>
  <si>
    <t>Wanner</t>
  </si>
  <si>
    <t xml:space="preserve">HoldUp! </t>
  </si>
  <si>
    <t>O'Brien</t>
  </si>
  <si>
    <t>Krista</t>
  </si>
  <si>
    <t>Coordinator of Leadership Programs</t>
  </si>
  <si>
    <t>UNIV 1840: Community Service House- Service</t>
  </si>
  <si>
    <t>Kristen</t>
  </si>
  <si>
    <t>Glines</t>
  </si>
  <si>
    <t>Assistant Program Coordinator</t>
  </si>
  <si>
    <t>First Year Programs &amp; Learning Communities</t>
  </si>
  <si>
    <t>UNIV 1840: EcoHouse- Service</t>
  </si>
  <si>
    <t>UNIV 1840: Public Health House- Service</t>
  </si>
  <si>
    <t>EPSY 3098: LLC: Public Health Seminar</t>
  </si>
  <si>
    <t>EcoHouse Alt Break</t>
  </si>
  <si>
    <t>Business Connections Winter Break Service Trip</t>
  </si>
  <si>
    <t>Learning Communities in Cape Town, South Africa Education Abroad Trip</t>
  </si>
  <si>
    <t>IPP (Second year Internship MPA graduate students)</t>
  </si>
  <si>
    <t xml:space="preserve">dave </t>
  </si>
  <si>
    <t>garvey</t>
  </si>
  <si>
    <t>Public Policy Department</t>
  </si>
  <si>
    <t>Sponsored Internships (Undergrad DPP Fast-Track and 1st year MPA Students)</t>
  </si>
  <si>
    <t>2015-2016 data</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</si>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</sst>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name val="Calibri"/>
      <family val="2"/>
      <scheme val="minor"/>
    </font>
    <font>
      <b/>
      <sz val="11"/>
      <name val="Calibri"/>
      <family val="2"/>
      <scheme val="minor"/>
    </font>
    <font>
      <sz val="11"/>
      <color rgb="FF1F497D"/>
      <name val="Calibri"/>
      <family val="2"/>
      <scheme val="minor"/>
    </font>
    <font>
      <u/>
      <sz val="11"/>
      <color theme="10"/>
      <name val="Calibri"/>
      <family val="2"/>
      <scheme val="minor"/>
    </font>
    <font>
      <u/>
      <sz val="1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Arial"/>
      <family val="2"/>
    </font>
    <font>
      <sz val="11"/>
      <color rgb="FF1F497D"/>
      <name val="Arial"/>
      <family val="2"/>
    </font>
    <font>
      <b/>
      <u/>
      <sz val="11"/>
      <color theme="1"/>
      <name val="Calibri"/>
      <family val="2"/>
      <scheme val="minor"/>
    </font>
    <font>
      <b/>
      <u/>
      <sz val="11"/>
      <color rgb="FF1F497D"/>
      <name val="Calibri"/>
      <family val="2"/>
      <scheme val="minor"/>
    </font>
    <font>
      <sz val="11"/>
      <name val="Calibri"/>
      <family val="2"/>
    </font>
    <font>
      <b/>
      <sz val="11"/>
      <name val="Calibri"/>
      <family val="2"/>
    </font>
    <font>
      <sz val="9"/>
      <color theme="1"/>
      <name val="Arial"/>
      <family val="2"/>
    </font>
    <font>
      <sz val="12"/>
      <color theme="1"/>
      <name val="Times New Roman"/>
      <family val="1"/>
    </font>
    <font>
      <b/>
      <sz val="9"/>
      <color indexed="81"/>
      <name val="Tahoma"/>
      <charset val="1"/>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111">
    <xf numFmtId="0" fontId="0" fillId="0" borderId="0" xfId="0"/>
    <xf numFmtId="0" fontId="1" fillId="2" borderId="1" xfId="0" applyFont="1" applyFill="1" applyBorder="1" applyAlignment="1"/>
    <xf numFmtId="0" fontId="1" fillId="2" borderId="28" xfId="0" applyFont="1" applyFill="1" applyBorder="1" applyAlignment="1"/>
    <xf numFmtId="0" fontId="1" fillId="2" borderId="12" xfId="0" applyFont="1" applyFill="1" applyBorder="1" applyAlignment="1"/>
    <xf numFmtId="0" fontId="1" fillId="2" borderId="19" xfId="0" applyFont="1" applyFill="1" applyBorder="1" applyAlignment="1"/>
    <xf numFmtId="0" fontId="1" fillId="2" borderId="1" xfId="0" applyFont="1" applyFill="1" applyBorder="1"/>
    <xf numFmtId="0" fontId="1" fillId="2" borderId="6" xfId="0" applyFont="1" applyFill="1" applyBorder="1" applyAlignment="1"/>
    <xf numFmtId="0" fontId="1" fillId="2" borderId="32" xfId="0" applyFont="1" applyFill="1" applyBorder="1" applyAlignment="1"/>
    <xf numFmtId="0" fontId="1" fillId="2" borderId="33" xfId="0" applyFont="1" applyFill="1" applyBorder="1" applyAlignment="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0" xfId="0" applyFont="1" applyFill="1" applyBorder="1" applyAlignment="1"/>
    <xf numFmtId="0" fontId="1" fillId="2" borderId="9" xfId="0" applyFont="1" applyFill="1" applyBorder="1" applyAlignment="1"/>
    <xf numFmtId="0" fontId="1" fillId="2" borderId="10" xfId="0" applyFont="1" applyFill="1" applyBorder="1" applyAlignment="1"/>
    <xf numFmtId="0" fontId="1" fillId="2" borderId="11" xfId="0" applyFont="1" applyFill="1" applyBorder="1" applyAlignment="1"/>
    <xf numFmtId="0" fontId="1" fillId="2" borderId="0" xfId="0" applyFont="1" applyFill="1"/>
    <xf numFmtId="0" fontId="1" fillId="2" borderId="7" xfId="0" applyFont="1" applyFill="1" applyBorder="1" applyAlignment="1"/>
    <xf numFmtId="0" fontId="3" fillId="2" borderId="0" xfId="0" applyFont="1" applyFill="1" applyBorder="1"/>
    <xf numFmtId="0" fontId="1" fillId="2" borderId="13" xfId="0" applyFont="1" applyFill="1" applyBorder="1" applyAlignment="1"/>
    <xf numFmtId="0" fontId="1" fillId="2" borderId="14" xfId="0" applyFont="1" applyFill="1" applyBorder="1" applyAlignment="1"/>
    <xf numFmtId="0" fontId="1" fillId="2" borderId="15" xfId="0" applyFont="1" applyFill="1" applyBorder="1" applyAlignment="1"/>
    <xf numFmtId="0" fontId="1" fillId="2" borderId="16" xfId="0" applyFont="1" applyFill="1" applyBorder="1" applyAlignment="1"/>
    <xf numFmtId="0" fontId="1" fillId="2" borderId="17" xfId="0" applyFont="1" applyFill="1" applyBorder="1" applyAlignment="1"/>
    <xf numFmtId="0" fontId="1" fillId="2" borderId="20" xfId="0" applyFont="1" applyFill="1" applyBorder="1" applyAlignment="1"/>
    <xf numFmtId="0" fontId="1" fillId="2" borderId="18" xfId="0" applyFont="1" applyFill="1" applyBorder="1" applyAlignment="1"/>
    <xf numFmtId="0" fontId="1" fillId="2" borderId="21" xfId="0" applyFont="1" applyFill="1" applyBorder="1" applyAlignment="1"/>
    <xf numFmtId="0" fontId="1" fillId="2" borderId="22" xfId="0" applyFont="1" applyFill="1" applyBorder="1" applyAlignment="1"/>
    <xf numFmtId="0" fontId="1" fillId="2" borderId="24" xfId="0" applyFont="1" applyFill="1" applyBorder="1" applyAlignment="1"/>
    <xf numFmtId="0" fontId="1" fillId="2" borderId="25" xfId="0" applyFont="1" applyFill="1" applyBorder="1" applyAlignment="1"/>
    <xf numFmtId="0" fontId="1" fillId="2" borderId="23" xfId="0" applyFont="1" applyFill="1" applyBorder="1" applyAlignment="1"/>
    <xf numFmtId="0" fontId="1" fillId="2" borderId="26" xfId="0" applyFont="1" applyFill="1" applyBorder="1" applyAlignment="1"/>
    <xf numFmtId="0" fontId="1" fillId="2" borderId="28" xfId="0" applyFont="1" applyFill="1" applyBorder="1"/>
    <xf numFmtId="0" fontId="1" fillId="2" borderId="29" xfId="0" applyFont="1" applyFill="1" applyBorder="1"/>
    <xf numFmtId="0" fontId="1" fillId="2" borderId="27" xfId="0" applyFont="1" applyFill="1" applyBorder="1"/>
    <xf numFmtId="0" fontId="1" fillId="2" borderId="30" xfId="0" applyFont="1" applyFill="1" applyBorder="1"/>
    <xf numFmtId="0" fontId="1" fillId="2" borderId="31" xfId="0" applyFont="1" applyFill="1" applyBorder="1"/>
    <xf numFmtId="0" fontId="1" fillId="2" borderId="34" xfId="0" applyFont="1" applyFill="1" applyBorder="1" applyAlignment="1"/>
    <xf numFmtId="0" fontId="1" fillId="2" borderId="35" xfId="0" applyFont="1" applyFill="1" applyBorder="1" applyAlignment="1"/>
    <xf numFmtId="0" fontId="1" fillId="2" borderId="36" xfId="0" applyFont="1" applyFill="1" applyBorder="1" applyAlignment="1"/>
    <xf numFmtId="0" fontId="1" fillId="2" borderId="37" xfId="0" applyFont="1" applyFill="1" applyBorder="1" applyAlignment="1"/>
    <xf numFmtId="0" fontId="6" fillId="2" borderId="0" xfId="0" applyFont="1" applyFill="1" applyBorder="1"/>
    <xf numFmtId="0" fontId="1" fillId="2" borderId="29" xfId="0" applyFont="1" applyFill="1" applyBorder="1" applyAlignment="1"/>
    <xf numFmtId="0" fontId="1" fillId="2" borderId="27" xfId="0" applyFont="1" applyFill="1" applyBorder="1" applyAlignment="1"/>
    <xf numFmtId="0" fontId="1" fillId="2" borderId="30" xfId="0" applyFont="1" applyFill="1" applyBorder="1" applyAlignment="1"/>
    <xf numFmtId="0" fontId="1" fillId="2" borderId="31" xfId="0" applyFont="1" applyFill="1" applyBorder="1" applyAlignment="1"/>
    <xf numFmtId="0" fontId="1" fillId="2" borderId="33" xfId="0" applyFont="1" applyFill="1" applyBorder="1"/>
    <xf numFmtId="0" fontId="1" fillId="2" borderId="34"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0" fontId="1" fillId="2" borderId="22" xfId="0" applyFont="1" applyFill="1" applyBorder="1" applyAlignment="1">
      <alignment wrapText="1"/>
    </xf>
    <xf numFmtId="0" fontId="1" fillId="2" borderId="38" xfId="0" applyFont="1" applyFill="1" applyBorder="1" applyAlignment="1"/>
    <xf numFmtId="0" fontId="1" fillId="2" borderId="39" xfId="0" applyFont="1" applyFill="1" applyBorder="1" applyAlignment="1"/>
    <xf numFmtId="0" fontId="1" fillId="2" borderId="40" xfId="0" applyFont="1" applyFill="1" applyBorder="1" applyAlignment="1"/>
    <xf numFmtId="0" fontId="1" fillId="2" borderId="41" xfId="0" applyFont="1" applyFill="1" applyBorder="1" applyAlignment="1"/>
    <xf numFmtId="0" fontId="1" fillId="2" borderId="42" xfId="0" applyFont="1" applyFill="1" applyBorder="1" applyAlignment="1"/>
    <xf numFmtId="0" fontId="0" fillId="2" borderId="33" xfId="0" applyFill="1" applyBorder="1"/>
    <xf numFmtId="22" fontId="1" fillId="2" borderId="33" xfId="0" applyNumberFormat="1" applyFont="1" applyFill="1" applyBorder="1" applyAlignment="1"/>
    <xf numFmtId="0" fontId="0" fillId="2" borderId="12" xfId="0" applyFill="1" applyBorder="1"/>
    <xf numFmtId="0" fontId="0" fillId="2" borderId="19" xfId="0" applyFill="1" applyBorder="1"/>
    <xf numFmtId="0" fontId="0" fillId="2" borderId="1" xfId="0" applyFill="1" applyBorder="1"/>
    <xf numFmtId="0" fontId="0" fillId="2" borderId="28" xfId="0" applyFill="1" applyBorder="1"/>
    <xf numFmtId="0" fontId="1" fillId="2" borderId="19" xfId="0" applyFont="1" applyFill="1" applyBorder="1" applyAlignment="1">
      <alignment vertical="top"/>
    </xf>
    <xf numFmtId="0" fontId="1" fillId="2" borderId="20" xfId="0" applyFont="1" applyFill="1" applyBorder="1" applyAlignment="1">
      <alignment vertical="top"/>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24" xfId="0" applyFont="1" applyFill="1" applyBorder="1"/>
    <xf numFmtId="0" fontId="1" fillId="2" borderId="25" xfId="0" applyFont="1" applyFill="1" applyBorder="1"/>
    <xf numFmtId="0" fontId="1" fillId="2" borderId="23" xfId="0" applyFont="1" applyFill="1" applyBorder="1"/>
    <xf numFmtId="0" fontId="1" fillId="2" borderId="26" xfId="0" applyFont="1" applyFill="1" applyBorder="1"/>
    <xf numFmtId="0" fontId="0" fillId="2" borderId="0" xfId="0" applyFont="1" applyFill="1" applyBorder="1"/>
    <xf numFmtId="0" fontId="0" fillId="2" borderId="0" xfId="0" applyFill="1" applyBorder="1"/>
    <xf numFmtId="3" fontId="1" fillId="2" borderId="24" xfId="0" applyNumberFormat="1" applyFont="1" applyFill="1" applyBorder="1"/>
    <xf numFmtId="0" fontId="1" fillId="2" borderId="44" xfId="0" applyFont="1" applyFill="1" applyBorder="1" applyAlignment="1"/>
    <xf numFmtId="0" fontId="1" fillId="2" borderId="45" xfId="0" applyFont="1" applyFill="1" applyBorder="1" applyAlignment="1"/>
    <xf numFmtId="0" fontId="1" fillId="2" borderId="43" xfId="0" applyFont="1" applyFill="1" applyBorder="1" applyAlignment="1"/>
    <xf numFmtId="0" fontId="1" fillId="2" borderId="46" xfId="0" applyFont="1" applyFill="1" applyBorder="1" applyAlignment="1"/>
    <xf numFmtId="0" fontId="5" fillId="2" borderId="1" xfId="1" applyFont="1" applyFill="1" applyBorder="1"/>
    <xf numFmtId="0" fontId="1" fillId="2" borderId="47" xfId="0" applyFont="1" applyFill="1" applyBorder="1" applyAlignment="1"/>
    <xf numFmtId="0" fontId="1" fillId="2" borderId="12" xfId="0" applyFont="1" applyFill="1" applyBorder="1"/>
    <xf numFmtId="0" fontId="2" fillId="2" borderId="12" xfId="0" applyFont="1" applyFill="1" applyBorder="1"/>
    <xf numFmtId="0" fontId="1" fillId="2" borderId="44" xfId="0" applyFont="1" applyFill="1" applyBorder="1"/>
    <xf numFmtId="0" fontId="13" fillId="2" borderId="5" xfId="0" applyFont="1" applyFill="1" applyBorder="1" applyAlignment="1">
      <alignment horizontal="left" vertical="center" indent="5"/>
    </xf>
    <xf numFmtId="0" fontId="1" fillId="2" borderId="38" xfId="0" applyFont="1" applyFill="1" applyBorder="1"/>
    <xf numFmtId="0" fontId="15" fillId="2" borderId="0" xfId="0" applyFont="1" applyFill="1" applyBorder="1"/>
    <xf numFmtId="0" fontId="2" fillId="2" borderId="1" xfId="0" applyFont="1" applyFill="1" applyBorder="1" applyAlignment="1"/>
    <xf numFmtId="0" fontId="2" fillId="2" borderId="2" xfId="0" applyFont="1" applyFill="1" applyBorder="1" applyAlignment="1"/>
    <xf numFmtId="0" fontId="2" fillId="2" borderId="5" xfId="0" applyFont="1" applyFill="1" applyBorder="1" applyAlignment="1"/>
    <xf numFmtId="0" fontId="2" fillId="2" borderId="3" xfId="0" applyFont="1" applyFill="1" applyBorder="1" applyAlignment="1"/>
    <xf numFmtId="3" fontId="0" fillId="2" borderId="1" xfId="0" applyNumberFormat="1" applyFill="1" applyBorder="1"/>
    <xf numFmtId="3" fontId="0" fillId="2" borderId="12" xfId="0" applyNumberFormat="1" applyFill="1" applyBorder="1"/>
    <xf numFmtId="0" fontId="1" fillId="3" borderId="1" xfId="0" applyFont="1" applyFill="1" applyBorder="1"/>
    <xf numFmtId="0" fontId="1" fillId="3" borderId="0"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0" fontId="1" fillId="3" borderId="7" xfId="0" applyFont="1" applyFill="1" applyBorder="1"/>
    <xf numFmtId="0" fontId="1" fillId="3" borderId="1" xfId="0" applyFont="1" applyFill="1" applyBorder="1" applyAlignment="1"/>
    <xf numFmtId="0" fontId="9" fillId="2" borderId="1" xfId="0" applyFont="1" applyFill="1" applyBorder="1" applyAlignment="1">
      <alignment horizontal="left" vertical="center" indent="4"/>
    </xf>
    <xf numFmtId="0" fontId="0" fillId="2" borderId="0" xfId="0" applyFont="1" applyFill="1"/>
    <xf numFmtId="0" fontId="0" fillId="2"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clas.uconn.ed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7"/>
  <sheetViews>
    <sheetView tabSelected="1" topLeftCell="C1" workbookViewId="0">
      <selection activeCell="C2" sqref="A2:XFD2"/>
    </sheetView>
  </sheetViews>
  <sheetFormatPr defaultColWidth="18.140625" defaultRowHeight="15" x14ac:dyDescent="0.25"/>
  <cols>
    <col min="1" max="1" width="18.140625" style="24" hidden="1" customWidth="1"/>
    <col min="2" max="2" width="1.5703125" style="24" hidden="1" customWidth="1"/>
    <col min="3" max="10" width="18.140625" style="24"/>
    <col min="11" max="11" width="18.140625" style="14"/>
    <col min="12" max="15" width="18.140625" style="13"/>
    <col min="16" max="16" width="18.140625" style="15"/>
    <col min="17" max="17" width="18.140625" style="24"/>
    <col min="18" max="18" width="36.140625" style="14" customWidth="1"/>
    <col min="19" max="16384" width="18.140625" style="24"/>
  </cols>
  <sheetData>
    <row r="1" spans="1:18" s="1" customFormat="1" ht="15" customHeight="1" x14ac:dyDescent="0.25">
      <c r="A1" s="5"/>
      <c r="B1" s="5"/>
      <c r="C1" s="5"/>
      <c r="D1" s="5"/>
      <c r="E1" s="5"/>
      <c r="F1" s="5"/>
      <c r="G1" s="5"/>
      <c r="H1" s="5"/>
      <c r="I1" s="5"/>
      <c r="J1" s="9"/>
      <c r="K1" s="10" t="s">
        <v>0</v>
      </c>
      <c r="L1" s="5"/>
      <c r="M1" s="5"/>
      <c r="N1" s="5"/>
      <c r="O1" s="5"/>
      <c r="P1" s="11"/>
      <c r="Q1" s="12"/>
      <c r="R1" s="10"/>
    </row>
    <row r="2" spans="1:18" s="107" customFormat="1" ht="15" customHeight="1" x14ac:dyDescent="0.25">
      <c r="A2" s="100" t="s">
        <v>1</v>
      </c>
      <c r="B2" s="100" t="s">
        <v>2</v>
      </c>
      <c r="C2" s="101" t="s">
        <v>3</v>
      </c>
      <c r="D2" s="100" t="s">
        <v>4</v>
      </c>
      <c r="E2" s="100" t="s">
        <v>5</v>
      </c>
      <c r="F2" s="101" t="s">
        <v>6</v>
      </c>
      <c r="G2" s="100" t="s">
        <v>7</v>
      </c>
      <c r="H2" s="100" t="s">
        <v>8</v>
      </c>
      <c r="I2" s="100" t="s">
        <v>9</v>
      </c>
      <c r="J2" s="102" t="s">
        <v>10</v>
      </c>
      <c r="K2" s="103" t="s">
        <v>11</v>
      </c>
      <c r="L2" s="100" t="s">
        <v>12</v>
      </c>
      <c r="M2" s="100" t="s">
        <v>13</v>
      </c>
      <c r="N2" s="100" t="s">
        <v>14</v>
      </c>
      <c r="O2" s="100" t="s">
        <v>15</v>
      </c>
      <c r="P2" s="104" t="s">
        <v>16</v>
      </c>
      <c r="Q2" s="105" t="s">
        <v>17</v>
      </c>
      <c r="R2" s="106" t="s">
        <v>11</v>
      </c>
    </row>
    <row r="3" spans="1:18" s="1" customFormat="1" x14ac:dyDescent="0.25">
      <c r="B3" s="1" t="s">
        <v>18</v>
      </c>
      <c r="C3" s="1" t="s">
        <v>19</v>
      </c>
      <c r="D3" s="1" t="s">
        <v>20</v>
      </c>
      <c r="E3" s="1" t="s">
        <v>21</v>
      </c>
      <c r="F3" s="1" t="s">
        <v>22</v>
      </c>
      <c r="G3" s="1" t="s">
        <v>23</v>
      </c>
      <c r="H3" s="1" t="s">
        <v>24</v>
      </c>
      <c r="I3" s="1" t="s">
        <v>25</v>
      </c>
      <c r="J3" s="16" t="s">
        <v>26</v>
      </c>
      <c r="K3" s="17">
        <v>27</v>
      </c>
      <c r="L3" s="1">
        <v>540</v>
      </c>
      <c r="M3" s="1">
        <v>27</v>
      </c>
      <c r="N3" s="1">
        <v>1</v>
      </c>
      <c r="O3" s="1">
        <v>17</v>
      </c>
      <c r="P3" s="18">
        <v>8</v>
      </c>
      <c r="Q3" s="19" t="s">
        <v>27</v>
      </c>
      <c r="R3" s="17">
        <v>24</v>
      </c>
    </row>
    <row r="4" spans="1:18" s="1" customFormat="1" ht="15.75" thickBot="1" x14ac:dyDescent="0.3">
      <c r="A4" s="1" t="s">
        <v>28</v>
      </c>
      <c r="C4" s="5" t="s">
        <v>29</v>
      </c>
      <c r="D4" s="1" t="s">
        <v>30</v>
      </c>
      <c r="E4" s="1" t="s">
        <v>31</v>
      </c>
      <c r="J4" s="16"/>
      <c r="K4" s="17">
        <v>22</v>
      </c>
      <c r="L4" s="3">
        <v>66</v>
      </c>
      <c r="M4" s="3">
        <v>22</v>
      </c>
      <c r="N4" s="3">
        <v>2</v>
      </c>
      <c r="O4" s="3">
        <v>5</v>
      </c>
      <c r="P4" s="18">
        <v>5</v>
      </c>
      <c r="Q4" s="19"/>
      <c r="R4" s="17"/>
    </row>
    <row r="5" spans="1:18" x14ac:dyDescent="0.25">
      <c r="A5" s="1" t="s">
        <v>28</v>
      </c>
      <c r="B5" s="1"/>
      <c r="C5" s="1" t="s">
        <v>32</v>
      </c>
      <c r="D5" s="1" t="s">
        <v>33</v>
      </c>
      <c r="E5" s="1" t="s">
        <v>34</v>
      </c>
      <c r="F5" s="1" t="s">
        <v>35</v>
      </c>
      <c r="G5" s="1" t="s">
        <v>36</v>
      </c>
      <c r="H5" s="20" t="s">
        <v>37</v>
      </c>
      <c r="I5" s="1" t="s">
        <v>25</v>
      </c>
      <c r="J5" s="1" t="s">
        <v>38</v>
      </c>
      <c r="K5" s="22">
        <v>3</v>
      </c>
      <c r="L5" s="1">
        <v>90</v>
      </c>
      <c r="M5" s="1">
        <v>0</v>
      </c>
      <c r="N5" s="1">
        <v>2</v>
      </c>
      <c r="O5" s="1">
        <v>20</v>
      </c>
      <c r="P5" s="23">
        <v>10</v>
      </c>
      <c r="Q5" s="20" t="s">
        <v>39</v>
      </c>
      <c r="R5" s="21">
        <v>3</v>
      </c>
    </row>
    <row r="6" spans="1:18" x14ac:dyDescent="0.25">
      <c r="A6" s="1"/>
      <c r="B6" s="1"/>
      <c r="C6" s="1" t="s">
        <v>40</v>
      </c>
      <c r="D6" s="1" t="s">
        <v>33</v>
      </c>
      <c r="E6" s="1" t="s">
        <v>34</v>
      </c>
      <c r="F6" s="1"/>
      <c r="G6" s="1"/>
      <c r="H6" s="1"/>
      <c r="I6" s="1"/>
      <c r="J6" s="1"/>
      <c r="K6" s="1">
        <v>3</v>
      </c>
      <c r="L6" s="1">
        <v>672</v>
      </c>
      <c r="M6" s="1">
        <v>3</v>
      </c>
      <c r="N6" s="1">
        <v>4</v>
      </c>
      <c r="O6" s="1">
        <v>224</v>
      </c>
      <c r="P6" s="1">
        <v>0</v>
      </c>
      <c r="Q6" s="26" t="s">
        <v>41</v>
      </c>
      <c r="R6" s="25">
        <v>0</v>
      </c>
    </row>
    <row r="7" spans="1:18" x14ac:dyDescent="0.25">
      <c r="A7" s="1"/>
      <c r="B7" s="1"/>
      <c r="C7" s="1" t="s">
        <v>42</v>
      </c>
      <c r="D7" s="20" t="s">
        <v>43</v>
      </c>
      <c r="E7" s="1" t="s">
        <v>44</v>
      </c>
      <c r="F7" s="20" t="s">
        <v>45</v>
      </c>
      <c r="G7" s="20"/>
      <c r="H7" s="1"/>
      <c r="I7" s="1"/>
      <c r="J7" s="1"/>
      <c r="K7" s="20">
        <v>52</v>
      </c>
      <c r="L7" s="1">
        <v>2340</v>
      </c>
      <c r="M7" s="1">
        <v>52</v>
      </c>
      <c r="N7" s="1">
        <v>1</v>
      </c>
      <c r="O7" s="1">
        <v>3</v>
      </c>
      <c r="P7" s="1">
        <v>40</v>
      </c>
      <c r="Q7" s="20"/>
      <c r="R7" s="25">
        <v>55</v>
      </c>
    </row>
    <row r="8" spans="1:18" s="1" customFormat="1" x14ac:dyDescent="0.25">
      <c r="C8" s="1" t="s">
        <v>46</v>
      </c>
      <c r="D8" s="1" t="s">
        <v>47</v>
      </c>
      <c r="E8" s="1" t="s">
        <v>48</v>
      </c>
      <c r="J8" s="16"/>
      <c r="K8" s="17">
        <v>99</v>
      </c>
      <c r="L8" s="1">
        <v>4443</v>
      </c>
      <c r="M8" s="1">
        <v>99</v>
      </c>
      <c r="N8" s="1">
        <v>5</v>
      </c>
      <c r="O8" s="1">
        <f>2*16</f>
        <v>32</v>
      </c>
      <c r="P8" s="18">
        <v>5</v>
      </c>
      <c r="Q8" s="19"/>
      <c r="R8" s="17">
        <v>97</v>
      </c>
    </row>
    <row r="9" spans="1:18" s="3" customFormat="1" ht="15.75" thickBot="1" x14ac:dyDescent="0.3">
      <c r="B9" s="3" t="s">
        <v>18</v>
      </c>
      <c r="C9" s="3" t="s">
        <v>49</v>
      </c>
      <c r="D9" s="3" t="s">
        <v>50</v>
      </c>
      <c r="E9" s="3" t="s">
        <v>51</v>
      </c>
      <c r="F9" s="3" t="s">
        <v>52</v>
      </c>
      <c r="G9" s="3" t="s">
        <v>53</v>
      </c>
      <c r="H9" s="3" t="s">
        <v>54</v>
      </c>
      <c r="I9" s="3" t="s">
        <v>55</v>
      </c>
      <c r="J9" s="27"/>
      <c r="K9" s="28">
        <v>5</v>
      </c>
      <c r="L9" s="3">
        <v>250</v>
      </c>
      <c r="M9" s="3">
        <v>3</v>
      </c>
      <c r="N9" s="3">
        <v>1</v>
      </c>
      <c r="O9" s="3">
        <v>50</v>
      </c>
      <c r="P9" s="29">
        <v>80</v>
      </c>
      <c r="Q9" s="30" t="s">
        <v>56</v>
      </c>
      <c r="R9" s="28">
        <v>5</v>
      </c>
    </row>
    <row r="10" spans="1:18" s="4" customFormat="1" x14ac:dyDescent="0.25">
      <c r="C10" s="4" t="s">
        <v>57</v>
      </c>
      <c r="D10" s="4" t="s">
        <v>50</v>
      </c>
      <c r="E10" s="4" t="s">
        <v>51</v>
      </c>
      <c r="F10" s="4" t="s">
        <v>52</v>
      </c>
      <c r="G10" s="4" t="s">
        <v>53</v>
      </c>
      <c r="H10" s="4" t="s">
        <v>54</v>
      </c>
      <c r="I10" s="4" t="s">
        <v>55</v>
      </c>
      <c r="J10" s="32"/>
      <c r="K10" s="33">
        <v>3</v>
      </c>
      <c r="L10" s="4">
        <v>200</v>
      </c>
      <c r="M10" s="4">
        <v>3</v>
      </c>
      <c r="N10" s="4">
        <v>2</v>
      </c>
      <c r="O10" s="4">
        <v>150</v>
      </c>
      <c r="P10" s="34">
        <v>50</v>
      </c>
      <c r="Q10" s="35" t="s">
        <v>58</v>
      </c>
      <c r="R10" s="33">
        <v>3</v>
      </c>
    </row>
    <row r="11" spans="1:18" s="36" customFormat="1" x14ac:dyDescent="0.25">
      <c r="C11" s="36" t="s">
        <v>59</v>
      </c>
      <c r="D11" s="36" t="s">
        <v>60</v>
      </c>
      <c r="E11" s="36" t="s">
        <v>61</v>
      </c>
      <c r="J11" s="37"/>
      <c r="K11" s="38">
        <v>411</v>
      </c>
      <c r="L11" s="36">
        <f>15476*2</f>
        <v>30952</v>
      </c>
      <c r="M11" s="36">
        <v>411</v>
      </c>
      <c r="N11" s="36">
        <v>26</v>
      </c>
      <c r="P11" s="39">
        <v>1170</v>
      </c>
      <c r="Q11" s="20"/>
      <c r="R11" s="38"/>
    </row>
    <row r="12" spans="1:18" s="2" customFormat="1" ht="15.75" thickBot="1" x14ac:dyDescent="0.3">
      <c r="C12" s="40" t="s">
        <v>62</v>
      </c>
      <c r="D12" s="2" t="s">
        <v>63</v>
      </c>
      <c r="E12" s="2" t="s">
        <v>64</v>
      </c>
      <c r="F12" s="40"/>
      <c r="H12" s="40" t="s">
        <v>65</v>
      </c>
      <c r="I12" s="40" t="s">
        <v>25</v>
      </c>
      <c r="J12" s="41"/>
      <c r="K12" s="42">
        <v>27</v>
      </c>
      <c r="L12" s="40">
        <v>3528</v>
      </c>
      <c r="M12" s="40">
        <v>27</v>
      </c>
      <c r="N12" s="40">
        <v>2</v>
      </c>
      <c r="O12" s="40">
        <v>65</v>
      </c>
      <c r="P12" s="43"/>
      <c r="Q12" s="44" t="s">
        <v>66</v>
      </c>
      <c r="R12" s="42">
        <v>27</v>
      </c>
    </row>
    <row r="13" spans="1:18" s="8" customFormat="1" x14ac:dyDescent="0.25">
      <c r="B13" s="8" t="s">
        <v>67</v>
      </c>
      <c r="C13" s="8" t="s">
        <v>68</v>
      </c>
      <c r="D13" s="8" t="s">
        <v>69</v>
      </c>
      <c r="E13" s="8" t="s">
        <v>70</v>
      </c>
      <c r="F13" s="8" t="s">
        <v>35</v>
      </c>
      <c r="G13" s="8" t="s">
        <v>71</v>
      </c>
      <c r="H13" s="8" t="s">
        <v>54</v>
      </c>
      <c r="I13" s="8" t="s">
        <v>25</v>
      </c>
      <c r="J13" s="45" t="s">
        <v>72</v>
      </c>
      <c r="K13" s="46">
        <v>16</v>
      </c>
      <c r="L13" s="8">
        <v>800</v>
      </c>
      <c r="M13" s="8">
        <v>16</v>
      </c>
      <c r="N13" s="8">
        <v>1</v>
      </c>
      <c r="O13" s="8">
        <v>45</v>
      </c>
      <c r="P13" s="47">
        <v>10</v>
      </c>
      <c r="Q13" s="48" t="s">
        <v>73</v>
      </c>
      <c r="R13" s="46">
        <v>16</v>
      </c>
    </row>
    <row r="14" spans="1:18" s="3" customFormat="1" ht="15.75" thickBot="1" x14ac:dyDescent="0.3">
      <c r="C14" s="3" t="s">
        <v>74</v>
      </c>
      <c r="D14" s="3" t="s">
        <v>69</v>
      </c>
      <c r="E14" s="3" t="s">
        <v>75</v>
      </c>
      <c r="F14" s="3" t="s">
        <v>76</v>
      </c>
      <c r="G14" s="3" t="s">
        <v>77</v>
      </c>
      <c r="H14" s="3" t="s">
        <v>78</v>
      </c>
      <c r="I14" s="3" t="s">
        <v>55</v>
      </c>
      <c r="J14" s="27"/>
      <c r="K14" s="28">
        <v>1</v>
      </c>
      <c r="L14" s="3">
        <v>180</v>
      </c>
      <c r="M14" s="3">
        <v>1</v>
      </c>
      <c r="N14" s="3">
        <v>1</v>
      </c>
      <c r="O14" s="3">
        <v>1</v>
      </c>
      <c r="P14" s="29">
        <v>0</v>
      </c>
      <c r="Q14" s="30" t="s">
        <v>79</v>
      </c>
      <c r="R14" s="28">
        <v>1</v>
      </c>
    </row>
    <row r="15" spans="1:18" s="4" customFormat="1" x14ac:dyDescent="0.25">
      <c r="C15" s="4" t="s">
        <v>80</v>
      </c>
      <c r="D15" s="4" t="s">
        <v>81</v>
      </c>
      <c r="E15" s="4" t="s">
        <v>82</v>
      </c>
      <c r="F15" s="4" t="s">
        <v>83</v>
      </c>
      <c r="G15" s="4" t="s">
        <v>84</v>
      </c>
      <c r="H15" s="4" t="s">
        <v>85</v>
      </c>
      <c r="I15" s="4" t="s">
        <v>86</v>
      </c>
      <c r="J15" s="32"/>
      <c r="K15" s="33">
        <v>0</v>
      </c>
      <c r="L15" s="4">
        <v>0</v>
      </c>
      <c r="M15" s="4">
        <v>0</v>
      </c>
      <c r="N15" s="4">
        <v>5</v>
      </c>
      <c r="O15" s="4">
        <v>200</v>
      </c>
      <c r="P15" s="34">
        <v>750</v>
      </c>
      <c r="Q15" s="35" t="s">
        <v>87</v>
      </c>
      <c r="R15" s="33">
        <v>3</v>
      </c>
    </row>
    <row r="16" spans="1:18" s="1" customFormat="1" x14ac:dyDescent="0.25">
      <c r="C16" s="1" t="s">
        <v>88</v>
      </c>
      <c r="D16" s="1" t="s">
        <v>81</v>
      </c>
      <c r="E16" s="1" t="s">
        <v>82</v>
      </c>
      <c r="F16" s="1" t="s">
        <v>83</v>
      </c>
      <c r="G16" s="1" t="s">
        <v>84</v>
      </c>
      <c r="H16" s="1" t="s">
        <v>85</v>
      </c>
      <c r="I16" s="1" t="s">
        <v>55</v>
      </c>
      <c r="J16" s="16"/>
      <c r="K16" s="17">
        <v>0</v>
      </c>
      <c r="L16" s="1">
        <v>0</v>
      </c>
      <c r="M16" s="1">
        <v>0</v>
      </c>
      <c r="N16" s="1">
        <v>2</v>
      </c>
      <c r="O16" s="1">
        <v>100</v>
      </c>
      <c r="P16" s="18">
        <v>600</v>
      </c>
      <c r="Q16" s="19" t="s">
        <v>89</v>
      </c>
      <c r="R16" s="17">
        <v>1</v>
      </c>
    </row>
    <row r="17" spans="3:18" s="1" customFormat="1" x14ac:dyDescent="0.25">
      <c r="C17" s="1" t="s">
        <v>90</v>
      </c>
      <c r="D17" s="1" t="s">
        <v>81</v>
      </c>
      <c r="E17" s="1" t="s">
        <v>82</v>
      </c>
      <c r="F17" s="1" t="s">
        <v>83</v>
      </c>
      <c r="G17" s="1" t="s">
        <v>84</v>
      </c>
      <c r="H17" s="1" t="s">
        <v>85</v>
      </c>
      <c r="I17" s="1" t="s">
        <v>86</v>
      </c>
      <c r="J17" s="16"/>
      <c r="K17" s="17">
        <v>0</v>
      </c>
      <c r="L17" s="1">
        <v>0</v>
      </c>
      <c r="M17" s="1">
        <v>0</v>
      </c>
      <c r="N17" s="1">
        <v>4</v>
      </c>
      <c r="O17" s="1">
        <v>200</v>
      </c>
      <c r="P17" s="18">
        <v>900</v>
      </c>
      <c r="Q17" s="19" t="s">
        <v>91</v>
      </c>
      <c r="R17" s="17">
        <v>1</v>
      </c>
    </row>
    <row r="18" spans="3:18" s="1" customFormat="1" x14ac:dyDescent="0.25">
      <c r="C18" s="1" t="s">
        <v>92</v>
      </c>
      <c r="D18" s="1" t="s">
        <v>81</v>
      </c>
      <c r="E18" s="1" t="s">
        <v>82</v>
      </c>
      <c r="F18" s="1" t="s">
        <v>83</v>
      </c>
      <c r="G18" s="1" t="s">
        <v>84</v>
      </c>
      <c r="H18" s="1" t="s">
        <v>85</v>
      </c>
      <c r="I18" s="1" t="s">
        <v>55</v>
      </c>
      <c r="J18" s="16"/>
      <c r="K18" s="17">
        <v>0</v>
      </c>
      <c r="L18" s="1">
        <v>0</v>
      </c>
      <c r="M18" s="1">
        <v>0</v>
      </c>
      <c r="N18" s="1">
        <v>6</v>
      </c>
      <c r="O18" s="1">
        <v>400</v>
      </c>
      <c r="P18" s="18">
        <v>1100</v>
      </c>
      <c r="Q18" s="19" t="s">
        <v>93</v>
      </c>
      <c r="R18" s="17">
        <v>2</v>
      </c>
    </row>
    <row r="19" spans="3:18" s="1" customFormat="1" x14ac:dyDescent="0.25">
      <c r="C19" s="1" t="s">
        <v>94</v>
      </c>
      <c r="D19" s="1" t="s">
        <v>81</v>
      </c>
      <c r="E19" s="1" t="s">
        <v>82</v>
      </c>
      <c r="F19" s="1" t="s">
        <v>83</v>
      </c>
      <c r="G19" s="1" t="s">
        <v>84</v>
      </c>
      <c r="H19" s="1" t="s">
        <v>85</v>
      </c>
      <c r="I19" s="1" t="s">
        <v>86</v>
      </c>
      <c r="J19" s="16"/>
      <c r="K19" s="17">
        <v>0</v>
      </c>
      <c r="L19" s="1">
        <v>0</v>
      </c>
      <c r="M19" s="1">
        <v>0</v>
      </c>
      <c r="N19" s="1">
        <v>3</v>
      </c>
      <c r="O19" s="1">
        <v>100</v>
      </c>
      <c r="P19" s="18">
        <v>400</v>
      </c>
      <c r="Q19" s="19" t="s">
        <v>95</v>
      </c>
      <c r="R19" s="17">
        <v>2</v>
      </c>
    </row>
    <row r="20" spans="3:18" s="1" customFormat="1" x14ac:dyDescent="0.25">
      <c r="C20" s="1" t="s">
        <v>96</v>
      </c>
      <c r="D20" s="1" t="s">
        <v>81</v>
      </c>
      <c r="E20" s="1" t="s">
        <v>82</v>
      </c>
      <c r="F20" s="1" t="s">
        <v>83</v>
      </c>
      <c r="G20" s="1" t="s">
        <v>84</v>
      </c>
      <c r="H20" s="1" t="s">
        <v>85</v>
      </c>
      <c r="I20" s="1" t="s">
        <v>55</v>
      </c>
      <c r="J20" s="16"/>
      <c r="K20" s="17">
        <v>0</v>
      </c>
      <c r="L20" s="1">
        <v>0</v>
      </c>
      <c r="M20" s="1">
        <v>0</v>
      </c>
      <c r="N20" s="1">
        <v>2</v>
      </c>
      <c r="O20" s="1">
        <v>3</v>
      </c>
      <c r="P20" s="18">
        <v>20</v>
      </c>
      <c r="Q20" s="19" t="s">
        <v>97</v>
      </c>
      <c r="R20" s="17">
        <v>1</v>
      </c>
    </row>
    <row r="21" spans="3:18" s="1" customFormat="1" x14ac:dyDescent="0.25">
      <c r="C21" s="1" t="s">
        <v>98</v>
      </c>
      <c r="D21" s="1" t="s">
        <v>81</v>
      </c>
      <c r="E21" s="1" t="s">
        <v>82</v>
      </c>
      <c r="F21" s="1" t="s">
        <v>83</v>
      </c>
      <c r="G21" s="1" t="s">
        <v>84</v>
      </c>
      <c r="H21" s="1" t="s">
        <v>85</v>
      </c>
      <c r="I21" s="1" t="s">
        <v>55</v>
      </c>
      <c r="J21" s="16"/>
      <c r="K21" s="17">
        <v>1</v>
      </c>
      <c r="L21" s="1">
        <v>30</v>
      </c>
      <c r="M21" s="1">
        <v>1</v>
      </c>
      <c r="N21" s="1">
        <v>7</v>
      </c>
      <c r="O21" s="1">
        <v>250</v>
      </c>
      <c r="P21" s="18">
        <v>350</v>
      </c>
      <c r="Q21" s="19" t="s">
        <v>99</v>
      </c>
      <c r="R21" s="17">
        <v>2</v>
      </c>
    </row>
    <row r="22" spans="3:18" s="1" customFormat="1" x14ac:dyDescent="0.25">
      <c r="C22" s="1" t="s">
        <v>100</v>
      </c>
      <c r="D22" s="1" t="s">
        <v>81</v>
      </c>
      <c r="E22" s="1" t="s">
        <v>82</v>
      </c>
      <c r="F22" s="1" t="s">
        <v>83</v>
      </c>
      <c r="G22" s="1" t="s">
        <v>84</v>
      </c>
      <c r="H22" s="1" t="s">
        <v>85</v>
      </c>
      <c r="I22" s="1" t="s">
        <v>55</v>
      </c>
      <c r="J22" s="16"/>
      <c r="K22" s="17">
        <v>7</v>
      </c>
      <c r="L22" s="1">
        <v>70</v>
      </c>
      <c r="M22" s="1">
        <v>0</v>
      </c>
      <c r="N22" s="1">
        <v>3</v>
      </c>
      <c r="O22" s="1">
        <v>400</v>
      </c>
      <c r="P22" s="18">
        <v>1100</v>
      </c>
      <c r="Q22" s="19" t="s">
        <v>101</v>
      </c>
      <c r="R22" s="17">
        <v>6</v>
      </c>
    </row>
    <row r="23" spans="3:18" s="1" customFormat="1" x14ac:dyDescent="0.25">
      <c r="C23" s="1" t="s">
        <v>102</v>
      </c>
      <c r="D23" s="1" t="s">
        <v>81</v>
      </c>
      <c r="E23" s="1" t="s">
        <v>82</v>
      </c>
      <c r="F23" s="1" t="s">
        <v>83</v>
      </c>
      <c r="G23" s="1" t="s">
        <v>84</v>
      </c>
      <c r="H23" s="1" t="s">
        <v>85</v>
      </c>
      <c r="I23" s="1" t="s">
        <v>55</v>
      </c>
      <c r="J23" s="16"/>
      <c r="K23" s="17">
        <v>7</v>
      </c>
      <c r="L23" s="1">
        <v>140</v>
      </c>
      <c r="M23" s="1">
        <v>1</v>
      </c>
      <c r="N23" s="1">
        <v>23</v>
      </c>
      <c r="O23" s="1">
        <v>1000</v>
      </c>
      <c r="P23" s="18">
        <v>2000</v>
      </c>
      <c r="Q23" s="19" t="s">
        <v>103</v>
      </c>
      <c r="R23" s="17">
        <v>7</v>
      </c>
    </row>
    <row r="24" spans="3:18" s="1" customFormat="1" x14ac:dyDescent="0.25">
      <c r="C24" s="1" t="s">
        <v>104</v>
      </c>
      <c r="D24" s="1" t="s">
        <v>81</v>
      </c>
      <c r="E24" s="1" t="s">
        <v>82</v>
      </c>
      <c r="F24" s="1" t="s">
        <v>83</v>
      </c>
      <c r="G24" s="1" t="s">
        <v>84</v>
      </c>
      <c r="H24" s="1" t="s">
        <v>85</v>
      </c>
      <c r="I24" s="1" t="s">
        <v>86</v>
      </c>
      <c r="J24" s="16"/>
      <c r="K24" s="17">
        <v>0</v>
      </c>
      <c r="L24" s="1">
        <v>0</v>
      </c>
      <c r="M24" s="1">
        <v>0</v>
      </c>
      <c r="N24" s="1">
        <v>4</v>
      </c>
      <c r="O24" s="1">
        <v>400</v>
      </c>
      <c r="P24" s="18">
        <v>400</v>
      </c>
      <c r="Q24" s="19" t="s">
        <v>105</v>
      </c>
      <c r="R24" s="17">
        <v>1</v>
      </c>
    </row>
    <row r="25" spans="3:18" s="1" customFormat="1" x14ac:dyDescent="0.25">
      <c r="C25" s="1" t="s">
        <v>106</v>
      </c>
      <c r="D25" s="1" t="s">
        <v>81</v>
      </c>
      <c r="E25" s="1" t="s">
        <v>82</v>
      </c>
      <c r="F25" s="1" t="s">
        <v>83</v>
      </c>
      <c r="G25" s="1" t="s">
        <v>84</v>
      </c>
      <c r="H25" s="1" t="s">
        <v>85</v>
      </c>
      <c r="I25" s="1" t="s">
        <v>86</v>
      </c>
      <c r="J25" s="16"/>
      <c r="K25" s="17">
        <v>1</v>
      </c>
      <c r="L25" s="1">
        <v>25</v>
      </c>
      <c r="M25" s="1">
        <v>1</v>
      </c>
      <c r="N25" s="1">
        <v>5</v>
      </c>
      <c r="O25" s="1">
        <v>500</v>
      </c>
      <c r="P25" s="18">
        <v>500</v>
      </c>
      <c r="Q25" s="19" t="s">
        <v>107</v>
      </c>
      <c r="R25" s="17">
        <v>1</v>
      </c>
    </row>
    <row r="26" spans="3:18" s="1" customFormat="1" x14ac:dyDescent="0.25">
      <c r="C26" s="1" t="s">
        <v>108</v>
      </c>
      <c r="D26" s="1" t="s">
        <v>81</v>
      </c>
      <c r="E26" s="1" t="s">
        <v>82</v>
      </c>
      <c r="F26" s="1" t="s">
        <v>83</v>
      </c>
      <c r="G26" s="1" t="s">
        <v>84</v>
      </c>
      <c r="H26" s="1" t="s">
        <v>85</v>
      </c>
      <c r="I26" s="1" t="s">
        <v>86</v>
      </c>
      <c r="J26" s="16"/>
      <c r="K26" s="17">
        <v>2</v>
      </c>
      <c r="L26" s="1">
        <v>40</v>
      </c>
      <c r="M26" s="1">
        <v>2</v>
      </c>
      <c r="N26" s="1">
        <v>10</v>
      </c>
      <c r="O26" s="1">
        <v>1000</v>
      </c>
      <c r="P26" s="18">
        <v>6400</v>
      </c>
      <c r="Q26" s="19" t="s">
        <v>109</v>
      </c>
      <c r="R26" s="17">
        <v>3</v>
      </c>
    </row>
    <row r="27" spans="3:18" s="1" customFormat="1" x14ac:dyDescent="0.25">
      <c r="C27" s="1" t="s">
        <v>110</v>
      </c>
      <c r="D27" s="1" t="s">
        <v>81</v>
      </c>
      <c r="E27" s="1" t="s">
        <v>82</v>
      </c>
      <c r="F27" s="1" t="s">
        <v>83</v>
      </c>
      <c r="G27" s="1" t="s">
        <v>84</v>
      </c>
      <c r="H27" s="1" t="s">
        <v>85</v>
      </c>
      <c r="I27" s="1" t="s">
        <v>86</v>
      </c>
      <c r="J27" s="16"/>
      <c r="K27" s="17">
        <v>0</v>
      </c>
      <c r="L27" s="1">
        <v>0</v>
      </c>
      <c r="M27" s="1">
        <v>0</v>
      </c>
      <c r="N27" s="1">
        <v>6</v>
      </c>
      <c r="O27" s="1">
        <v>200</v>
      </c>
      <c r="P27" s="18">
        <v>350</v>
      </c>
      <c r="Q27" s="19" t="s">
        <v>111</v>
      </c>
      <c r="R27" s="17">
        <v>0</v>
      </c>
    </row>
    <row r="28" spans="3:18" s="3" customFormat="1" x14ac:dyDescent="0.25">
      <c r="C28" s="3" t="s">
        <v>112</v>
      </c>
      <c r="D28" s="1" t="s">
        <v>81</v>
      </c>
      <c r="E28" s="1" t="s">
        <v>82</v>
      </c>
      <c r="F28" s="1" t="s">
        <v>83</v>
      </c>
      <c r="G28" s="1" t="s">
        <v>84</v>
      </c>
      <c r="H28" s="1" t="s">
        <v>85</v>
      </c>
      <c r="I28" s="1" t="s">
        <v>86</v>
      </c>
      <c r="J28" s="16"/>
      <c r="K28" s="28">
        <v>0</v>
      </c>
      <c r="L28" s="3">
        <v>0</v>
      </c>
      <c r="M28" s="3">
        <v>0</v>
      </c>
      <c r="N28" s="3">
        <v>4</v>
      </c>
      <c r="O28" s="3">
        <v>0</v>
      </c>
      <c r="P28" s="29">
        <v>0</v>
      </c>
      <c r="Q28" s="30" t="s">
        <v>113</v>
      </c>
      <c r="R28" s="28"/>
    </row>
    <row r="29" spans="3:18" s="3" customFormat="1" x14ac:dyDescent="0.25">
      <c r="C29" s="3" t="s">
        <v>114</v>
      </c>
      <c r="D29" s="1" t="s">
        <v>81</v>
      </c>
      <c r="E29" s="1" t="s">
        <v>82</v>
      </c>
      <c r="F29" s="1" t="s">
        <v>83</v>
      </c>
      <c r="G29" s="1" t="s">
        <v>84</v>
      </c>
      <c r="H29" s="1" t="s">
        <v>85</v>
      </c>
      <c r="I29" s="1" t="s">
        <v>86</v>
      </c>
      <c r="J29" s="16"/>
      <c r="K29" s="28">
        <v>1</v>
      </c>
      <c r="L29" s="3">
        <v>40</v>
      </c>
      <c r="M29" s="3">
        <v>1</v>
      </c>
      <c r="N29" s="3">
        <v>4</v>
      </c>
      <c r="O29" s="3">
        <v>0</v>
      </c>
      <c r="P29" s="27">
        <v>0</v>
      </c>
      <c r="Q29" s="1"/>
      <c r="R29" s="31"/>
    </row>
    <row r="30" spans="3:18" s="3" customFormat="1" x14ac:dyDescent="0.25">
      <c r="C30" s="3" t="s">
        <v>115</v>
      </c>
      <c r="D30" s="1" t="s">
        <v>81</v>
      </c>
      <c r="E30" s="1" t="s">
        <v>82</v>
      </c>
      <c r="F30" s="1" t="s">
        <v>83</v>
      </c>
      <c r="G30" s="1" t="s">
        <v>84</v>
      </c>
      <c r="H30" s="1" t="s">
        <v>85</v>
      </c>
      <c r="I30" s="1" t="s">
        <v>86</v>
      </c>
      <c r="J30" s="16"/>
      <c r="K30" s="28">
        <v>0</v>
      </c>
      <c r="L30" s="3">
        <v>0</v>
      </c>
      <c r="M30" s="3">
        <v>0</v>
      </c>
      <c r="N30" s="3">
        <v>5</v>
      </c>
      <c r="P30" s="29"/>
      <c r="Q30" s="49" t="s">
        <v>116</v>
      </c>
      <c r="R30" s="28"/>
    </row>
    <row r="31" spans="3:18" s="3" customFormat="1" x14ac:dyDescent="0.25">
      <c r="C31" s="3" t="s">
        <v>117</v>
      </c>
      <c r="D31" s="1" t="s">
        <v>81</v>
      </c>
      <c r="E31" s="1" t="s">
        <v>82</v>
      </c>
      <c r="F31" s="1" t="s">
        <v>83</v>
      </c>
      <c r="G31" s="1" t="s">
        <v>84</v>
      </c>
      <c r="H31" s="1" t="s">
        <v>85</v>
      </c>
      <c r="I31" s="1" t="s">
        <v>86</v>
      </c>
      <c r="J31" s="16"/>
      <c r="K31" s="28">
        <v>0</v>
      </c>
      <c r="L31" s="3">
        <v>0</v>
      </c>
      <c r="M31" s="3">
        <v>0</v>
      </c>
      <c r="N31" s="3">
        <v>2</v>
      </c>
      <c r="P31" s="29"/>
      <c r="Q31" s="30" t="s">
        <v>118</v>
      </c>
      <c r="R31" s="28"/>
    </row>
    <row r="32" spans="3:18" s="3" customFormat="1" x14ac:dyDescent="0.25">
      <c r="C32" s="3" t="s">
        <v>119</v>
      </c>
      <c r="J32" s="27"/>
      <c r="K32" s="28">
        <v>3</v>
      </c>
      <c r="L32" s="3">
        <v>0</v>
      </c>
      <c r="M32" s="3">
        <v>0</v>
      </c>
      <c r="N32" s="3">
        <v>3</v>
      </c>
      <c r="P32" s="27"/>
      <c r="Q32" s="108" t="s">
        <v>120</v>
      </c>
      <c r="R32" s="31"/>
    </row>
    <row r="33" spans="1:42" s="2" customFormat="1" ht="15.75" thickBot="1" x14ac:dyDescent="0.3">
      <c r="C33" s="2" t="s">
        <v>121</v>
      </c>
      <c r="D33" s="2" t="s">
        <v>81</v>
      </c>
      <c r="E33" s="2" t="s">
        <v>82</v>
      </c>
      <c r="F33" s="2" t="s">
        <v>83</v>
      </c>
      <c r="G33" s="2" t="s">
        <v>84</v>
      </c>
      <c r="H33" s="2" t="s">
        <v>85</v>
      </c>
      <c r="I33" s="2" t="s">
        <v>86</v>
      </c>
      <c r="J33" s="50"/>
      <c r="K33" s="51">
        <v>0</v>
      </c>
      <c r="L33" s="2">
        <v>0</v>
      </c>
      <c r="M33" s="2">
        <v>0</v>
      </c>
      <c r="N33" s="2">
        <v>9</v>
      </c>
      <c r="O33" s="2">
        <v>1575</v>
      </c>
      <c r="P33" s="52">
        <v>3950</v>
      </c>
      <c r="Q33" s="53" t="s">
        <v>122</v>
      </c>
      <c r="R33" s="51">
        <v>3</v>
      </c>
    </row>
    <row r="34" spans="1:42" s="4" customFormat="1" x14ac:dyDescent="0.25">
      <c r="C34" s="4" t="s">
        <v>123</v>
      </c>
      <c r="D34" s="4" t="s">
        <v>124</v>
      </c>
      <c r="E34" s="4" t="s">
        <v>125</v>
      </c>
      <c r="F34" s="4" t="s">
        <v>126</v>
      </c>
      <c r="G34" s="4" t="s">
        <v>127</v>
      </c>
      <c r="H34" s="4" t="s">
        <v>128</v>
      </c>
      <c r="I34" s="4" t="s">
        <v>55</v>
      </c>
      <c r="J34" s="32"/>
      <c r="K34" s="33">
        <v>3</v>
      </c>
      <c r="L34" s="4">
        <v>24</v>
      </c>
      <c r="M34" s="4">
        <v>0</v>
      </c>
      <c r="N34" s="4">
        <v>1</v>
      </c>
      <c r="O34" s="4">
        <v>0</v>
      </c>
      <c r="P34" s="34">
        <v>1</v>
      </c>
      <c r="Q34" s="35" t="s">
        <v>129</v>
      </c>
      <c r="R34" s="33">
        <v>3</v>
      </c>
    </row>
    <row r="35" spans="1:42" s="2" customFormat="1" ht="15.75" thickBot="1" x14ac:dyDescent="0.3">
      <c r="C35" s="2" t="s">
        <v>130</v>
      </c>
      <c r="D35" s="2" t="s">
        <v>131</v>
      </c>
      <c r="E35" s="2" t="s">
        <v>132</v>
      </c>
      <c r="F35" s="2" t="s">
        <v>133</v>
      </c>
      <c r="G35" s="2" t="s">
        <v>134</v>
      </c>
      <c r="H35" s="2" t="s">
        <v>85</v>
      </c>
      <c r="I35" s="2" t="s">
        <v>55</v>
      </c>
      <c r="J35" s="50"/>
      <c r="K35" s="51">
        <v>40</v>
      </c>
      <c r="L35" s="2">
        <v>5600</v>
      </c>
      <c r="M35" s="2">
        <v>40</v>
      </c>
      <c r="N35" s="2">
        <v>3</v>
      </c>
      <c r="O35" s="2">
        <v>40</v>
      </c>
      <c r="P35" s="52">
        <v>180</v>
      </c>
      <c r="Q35" s="53" t="s">
        <v>135</v>
      </c>
      <c r="R35" s="51">
        <v>40</v>
      </c>
    </row>
    <row r="36" spans="1:42" s="8" customFormat="1" x14ac:dyDescent="0.25">
      <c r="A36" s="8" t="s">
        <v>28</v>
      </c>
      <c r="C36" s="54" t="s">
        <v>136</v>
      </c>
      <c r="D36" s="8" t="s">
        <v>137</v>
      </c>
      <c r="E36" s="8" t="s">
        <v>138</v>
      </c>
      <c r="I36" s="54"/>
      <c r="J36" s="55"/>
      <c r="K36" s="56">
        <v>387</v>
      </c>
      <c r="L36" s="54">
        <v>205520</v>
      </c>
      <c r="M36" s="54">
        <v>182</v>
      </c>
      <c r="N36" s="54"/>
      <c r="O36" s="54"/>
      <c r="P36" s="57"/>
      <c r="Q36" s="58"/>
      <c r="R36" s="56">
        <v>336</v>
      </c>
    </row>
    <row r="37" spans="1:42" s="1" customFormat="1" x14ac:dyDescent="0.25">
      <c r="C37" s="1" t="s">
        <v>139</v>
      </c>
      <c r="D37" s="1" t="s">
        <v>140</v>
      </c>
      <c r="E37" s="1" t="s">
        <v>141</v>
      </c>
      <c r="F37" s="1" t="s">
        <v>142</v>
      </c>
      <c r="G37" s="1" t="s">
        <v>143</v>
      </c>
      <c r="H37" s="1" t="s">
        <v>65</v>
      </c>
      <c r="I37" s="1" t="s">
        <v>25</v>
      </c>
      <c r="J37" s="16" t="s">
        <v>144</v>
      </c>
      <c r="K37" s="17">
        <v>5</v>
      </c>
      <c r="L37" s="1">
        <v>2200</v>
      </c>
      <c r="M37" s="1">
        <v>5</v>
      </c>
      <c r="N37" s="1">
        <v>2</v>
      </c>
      <c r="O37" s="1">
        <v>100</v>
      </c>
      <c r="P37" s="18">
        <v>24</v>
      </c>
      <c r="Q37" s="19" t="s">
        <v>145</v>
      </c>
      <c r="R37" s="17">
        <v>5</v>
      </c>
    </row>
    <row r="38" spans="1:42" s="1" customFormat="1" ht="18" customHeight="1" thickBot="1" x14ac:dyDescent="0.3">
      <c r="C38" s="1" t="s">
        <v>146</v>
      </c>
      <c r="D38" s="1" t="s">
        <v>147</v>
      </c>
      <c r="E38" s="1" t="s">
        <v>148</v>
      </c>
      <c r="F38" s="1" t="s">
        <v>149</v>
      </c>
      <c r="G38" s="1" t="s">
        <v>150</v>
      </c>
      <c r="H38" s="1" t="s">
        <v>128</v>
      </c>
      <c r="I38" s="1" t="s">
        <v>25</v>
      </c>
      <c r="J38" s="16" t="s">
        <v>151</v>
      </c>
      <c r="K38" s="17">
        <v>15</v>
      </c>
      <c r="L38" s="1">
        <v>450</v>
      </c>
      <c r="M38" s="1">
        <v>15</v>
      </c>
      <c r="N38" s="1">
        <v>5</v>
      </c>
      <c r="O38" s="1">
        <v>120</v>
      </c>
      <c r="P38" s="18">
        <v>240</v>
      </c>
      <c r="Q38" s="19" t="s">
        <v>152</v>
      </c>
      <c r="R38" s="17">
        <v>15</v>
      </c>
    </row>
    <row r="39" spans="1:42" s="4" customFormat="1" ht="19.5" customHeight="1" x14ac:dyDescent="0.25">
      <c r="C39" s="4" t="s">
        <v>153</v>
      </c>
      <c r="D39" s="4" t="s">
        <v>154</v>
      </c>
      <c r="E39" s="4" t="s">
        <v>155</v>
      </c>
      <c r="F39" s="4" t="s">
        <v>156</v>
      </c>
      <c r="G39" s="4" t="s">
        <v>157</v>
      </c>
      <c r="H39" s="4" t="s">
        <v>158</v>
      </c>
      <c r="I39" s="4" t="s">
        <v>25</v>
      </c>
      <c r="J39" s="32" t="s">
        <v>159</v>
      </c>
      <c r="K39" s="33">
        <v>34</v>
      </c>
      <c r="L39" s="4">
        <v>1020</v>
      </c>
      <c r="M39" s="4">
        <v>34</v>
      </c>
      <c r="N39" s="4">
        <v>2</v>
      </c>
      <c r="O39" s="4">
        <v>42</v>
      </c>
      <c r="P39" s="34">
        <v>36</v>
      </c>
      <c r="Q39" s="59" t="s">
        <v>160</v>
      </c>
      <c r="R39" s="33">
        <v>33</v>
      </c>
    </row>
    <row r="40" spans="1:42" s="2" customFormat="1" ht="15.75" thickBot="1" x14ac:dyDescent="0.3">
      <c r="C40" s="2" t="s">
        <v>161</v>
      </c>
      <c r="D40" s="2" t="s">
        <v>162</v>
      </c>
      <c r="E40" s="2" t="s">
        <v>163</v>
      </c>
      <c r="F40" s="2" t="s">
        <v>164</v>
      </c>
      <c r="G40" s="2" t="s">
        <v>165</v>
      </c>
      <c r="H40" s="2" t="s">
        <v>54</v>
      </c>
      <c r="I40" s="2" t="s">
        <v>25</v>
      </c>
      <c r="J40" s="50" t="s">
        <v>166</v>
      </c>
      <c r="K40" s="51">
        <v>9</v>
      </c>
      <c r="L40" s="2">
        <v>3402</v>
      </c>
      <c r="M40" s="2">
        <v>9</v>
      </c>
      <c r="N40" s="2">
        <v>3</v>
      </c>
      <c r="O40" s="2">
        <v>270</v>
      </c>
      <c r="P40" s="52">
        <v>10</v>
      </c>
      <c r="Q40" s="53" t="s">
        <v>167</v>
      </c>
      <c r="R40" s="51">
        <v>14</v>
      </c>
    </row>
    <row r="41" spans="1:42" s="36" customFormat="1" ht="15.75" thickBot="1" x14ac:dyDescent="0.3">
      <c r="C41" s="36" t="s">
        <v>168</v>
      </c>
      <c r="D41" s="36" t="s">
        <v>162</v>
      </c>
      <c r="E41" s="36" t="s">
        <v>163</v>
      </c>
      <c r="F41" s="36" t="s">
        <v>164</v>
      </c>
      <c r="G41" s="36" t="s">
        <v>165</v>
      </c>
      <c r="H41" s="36" t="s">
        <v>54</v>
      </c>
      <c r="I41" s="36" t="s">
        <v>86</v>
      </c>
      <c r="J41" s="37"/>
      <c r="K41" s="38">
        <v>177</v>
      </c>
      <c r="L41" s="36">
        <v>3540</v>
      </c>
      <c r="M41" s="36">
        <v>177</v>
      </c>
      <c r="N41" s="36">
        <v>2</v>
      </c>
      <c r="O41" s="36">
        <v>450</v>
      </c>
      <c r="P41" s="39">
        <v>0</v>
      </c>
      <c r="Q41" s="20" t="s">
        <v>169</v>
      </c>
      <c r="R41" s="38">
        <v>246</v>
      </c>
    </row>
    <row r="42" spans="1:42" s="60" customFormat="1" ht="15.75" thickBot="1" x14ac:dyDescent="0.3">
      <c r="C42" s="60" t="s">
        <v>170</v>
      </c>
      <c r="D42" s="60" t="s">
        <v>162</v>
      </c>
      <c r="E42" s="60" t="s">
        <v>163</v>
      </c>
      <c r="F42" s="60" t="s">
        <v>164</v>
      </c>
      <c r="G42" s="60" t="s">
        <v>165</v>
      </c>
      <c r="H42" s="60" t="s">
        <v>54</v>
      </c>
      <c r="I42" s="60" t="s">
        <v>86</v>
      </c>
      <c r="J42" s="61"/>
      <c r="K42" s="62"/>
      <c r="P42" s="63"/>
      <c r="Q42" s="64"/>
      <c r="R42" s="62">
        <v>50</v>
      </c>
    </row>
    <row r="43" spans="1:42" s="8" customFormat="1" x14ac:dyDescent="0.25">
      <c r="C43" s="65" t="s">
        <v>171</v>
      </c>
      <c r="D43" s="8" t="s">
        <v>162</v>
      </c>
      <c r="E43" s="8" t="s">
        <v>163</v>
      </c>
      <c r="F43" s="8" t="s">
        <v>164</v>
      </c>
      <c r="G43" s="8" t="s">
        <v>165</v>
      </c>
      <c r="H43" s="8" t="s">
        <v>54</v>
      </c>
      <c r="I43" s="8" t="s">
        <v>86</v>
      </c>
      <c r="J43" s="45"/>
      <c r="K43" s="46"/>
      <c r="P43" s="47"/>
      <c r="Q43" s="48"/>
      <c r="R43" s="46">
        <v>14</v>
      </c>
      <c r="V43" s="8" t="s">
        <v>172</v>
      </c>
      <c r="AC43" s="8" t="s">
        <v>173</v>
      </c>
      <c r="AD43" s="8" t="s">
        <v>174</v>
      </c>
      <c r="AE43" s="8" t="s">
        <v>175</v>
      </c>
      <c r="AG43" s="8">
        <v>1467</v>
      </c>
      <c r="AH43" s="66">
        <v>42088.603194444448</v>
      </c>
      <c r="AI43" s="8" t="s">
        <v>176</v>
      </c>
      <c r="AO43" s="8" t="s">
        <v>177</v>
      </c>
      <c r="AP43" s="8" t="s">
        <v>178</v>
      </c>
    </row>
    <row r="44" spans="1:42" s="3" customFormat="1" ht="15.75" thickBot="1" x14ac:dyDescent="0.3">
      <c r="C44" s="67" t="s">
        <v>179</v>
      </c>
      <c r="D44" s="3" t="s">
        <v>162</v>
      </c>
      <c r="E44" s="3" t="s">
        <v>163</v>
      </c>
      <c r="F44" s="3" t="s">
        <v>164</v>
      </c>
      <c r="G44" s="3" t="s">
        <v>165</v>
      </c>
      <c r="H44" s="3" t="s">
        <v>54</v>
      </c>
      <c r="I44" s="3" t="s">
        <v>86</v>
      </c>
      <c r="J44" s="27"/>
      <c r="K44" s="28"/>
      <c r="P44" s="29"/>
      <c r="Q44" s="30"/>
      <c r="R44" s="28">
        <v>5</v>
      </c>
    </row>
    <row r="45" spans="1:42" s="4" customFormat="1" x14ac:dyDescent="0.25">
      <c r="C45" s="68" t="s">
        <v>180</v>
      </c>
      <c r="D45" s="4" t="s">
        <v>162</v>
      </c>
      <c r="E45" s="4" t="s">
        <v>163</v>
      </c>
      <c r="F45" s="4" t="s">
        <v>164</v>
      </c>
      <c r="G45" s="4" t="s">
        <v>165</v>
      </c>
      <c r="H45" s="4" t="s">
        <v>54</v>
      </c>
      <c r="I45" s="4" t="s">
        <v>86</v>
      </c>
      <c r="J45" s="32"/>
      <c r="K45" s="33"/>
      <c r="P45" s="34"/>
      <c r="Q45" s="35"/>
      <c r="R45" s="33">
        <v>10</v>
      </c>
    </row>
    <row r="46" spans="1:42" s="1" customFormat="1" x14ac:dyDescent="0.25">
      <c r="C46" s="69" t="s">
        <v>181</v>
      </c>
      <c r="D46" s="1" t="s">
        <v>162</v>
      </c>
      <c r="E46" s="1" t="s">
        <v>163</v>
      </c>
      <c r="F46" s="1" t="s">
        <v>164</v>
      </c>
      <c r="G46" s="1" t="s">
        <v>165</v>
      </c>
      <c r="H46" s="1" t="s">
        <v>54</v>
      </c>
      <c r="I46" s="1" t="s">
        <v>86</v>
      </c>
      <c r="J46" s="16"/>
      <c r="K46" s="17"/>
      <c r="P46" s="18"/>
      <c r="Q46" s="19"/>
      <c r="R46" s="17">
        <v>9</v>
      </c>
    </row>
    <row r="47" spans="1:42" s="2" customFormat="1" ht="18" customHeight="1" thickBot="1" x14ac:dyDescent="0.3">
      <c r="C47" s="70" t="s">
        <v>182</v>
      </c>
      <c r="D47" s="2" t="s">
        <v>162</v>
      </c>
      <c r="E47" s="2" t="s">
        <v>163</v>
      </c>
      <c r="F47" s="2" t="s">
        <v>164</v>
      </c>
      <c r="G47" s="2" t="s">
        <v>165</v>
      </c>
      <c r="H47" s="2" t="s">
        <v>54</v>
      </c>
      <c r="I47" s="2" t="s">
        <v>86</v>
      </c>
      <c r="J47" s="50"/>
      <c r="K47" s="51"/>
      <c r="P47" s="52"/>
      <c r="Q47" s="53"/>
      <c r="R47" s="51">
        <v>5</v>
      </c>
    </row>
    <row r="48" spans="1:42" s="8" customFormat="1" x14ac:dyDescent="0.25">
      <c r="A48" s="8" t="s">
        <v>28</v>
      </c>
      <c r="C48" s="8" t="s">
        <v>183</v>
      </c>
      <c r="D48" s="8" t="s">
        <v>184</v>
      </c>
      <c r="E48" s="8" t="s">
        <v>185</v>
      </c>
      <c r="F48" s="8" t="s">
        <v>186</v>
      </c>
      <c r="G48" s="8" t="s">
        <v>187</v>
      </c>
      <c r="H48" s="8" t="s">
        <v>65</v>
      </c>
      <c r="I48" s="8" t="s">
        <v>25</v>
      </c>
      <c r="J48" s="45" t="s">
        <v>188</v>
      </c>
      <c r="K48" s="46">
        <v>8</v>
      </c>
      <c r="L48" s="8">
        <v>1456</v>
      </c>
      <c r="M48" s="8">
        <v>8</v>
      </c>
      <c r="N48" s="8">
        <v>1</v>
      </c>
      <c r="O48" s="8">
        <v>1</v>
      </c>
      <c r="P48" s="47">
        <v>0</v>
      </c>
      <c r="Q48" s="48" t="s">
        <v>189</v>
      </c>
      <c r="R48" s="46">
        <v>8</v>
      </c>
    </row>
    <row r="49" spans="1:18" s="3" customFormat="1" ht="15.75" thickBot="1" x14ac:dyDescent="0.3">
      <c r="C49" s="3" t="s">
        <v>190</v>
      </c>
      <c r="D49" s="3" t="s">
        <v>191</v>
      </c>
      <c r="E49" s="3" t="s">
        <v>192</v>
      </c>
      <c r="F49" s="3" t="s">
        <v>193</v>
      </c>
      <c r="G49" s="3" t="s">
        <v>194</v>
      </c>
      <c r="H49" s="3" t="s">
        <v>195</v>
      </c>
      <c r="I49" s="3" t="s">
        <v>55</v>
      </c>
      <c r="J49" s="27"/>
      <c r="K49" s="28">
        <v>10</v>
      </c>
      <c r="L49" s="3">
        <v>500</v>
      </c>
      <c r="M49" s="3">
        <v>6</v>
      </c>
      <c r="N49" s="3">
        <v>1</v>
      </c>
      <c r="O49" s="3">
        <v>50</v>
      </c>
      <c r="P49" s="29">
        <v>150</v>
      </c>
      <c r="Q49" s="30" t="s">
        <v>196</v>
      </c>
      <c r="R49" s="28">
        <v>10</v>
      </c>
    </row>
    <row r="50" spans="1:18" s="4" customFormat="1" x14ac:dyDescent="0.25">
      <c r="C50" s="71" t="s">
        <v>197</v>
      </c>
      <c r="D50" s="4" t="s">
        <v>198</v>
      </c>
      <c r="E50" s="4" t="s">
        <v>199</v>
      </c>
      <c r="I50" s="71" t="s">
        <v>25</v>
      </c>
      <c r="J50" s="72"/>
      <c r="K50" s="73">
        <v>3</v>
      </c>
      <c r="L50" s="71">
        <v>200</v>
      </c>
      <c r="M50" s="71">
        <v>3</v>
      </c>
      <c r="N50" s="71">
        <v>2</v>
      </c>
      <c r="O50" s="71">
        <v>150</v>
      </c>
      <c r="P50" s="74" t="s">
        <v>200</v>
      </c>
      <c r="Q50" s="35" t="s">
        <v>66</v>
      </c>
      <c r="R50" s="73">
        <v>3</v>
      </c>
    </row>
    <row r="51" spans="1:18" s="2" customFormat="1" ht="15.75" thickBot="1" x14ac:dyDescent="0.3">
      <c r="C51" s="40" t="s">
        <v>201</v>
      </c>
      <c r="D51" s="2" t="s">
        <v>202</v>
      </c>
      <c r="E51" s="2" t="s">
        <v>203</v>
      </c>
      <c r="F51" s="2" t="s">
        <v>204</v>
      </c>
      <c r="H51" s="2" t="s">
        <v>205</v>
      </c>
      <c r="I51" s="40" t="s">
        <v>55</v>
      </c>
      <c r="J51" s="41"/>
      <c r="K51" s="42">
        <v>590</v>
      </c>
      <c r="L51" s="40">
        <v>58809</v>
      </c>
      <c r="M51" s="40">
        <v>590</v>
      </c>
      <c r="N51" s="40">
        <v>18</v>
      </c>
      <c r="O51" s="40"/>
      <c r="P51" s="43"/>
      <c r="Q51" s="44" t="s">
        <v>66</v>
      </c>
      <c r="R51" s="42">
        <v>594</v>
      </c>
    </row>
    <row r="52" spans="1:18" s="36" customFormat="1" x14ac:dyDescent="0.25">
      <c r="C52" s="75" t="s">
        <v>206</v>
      </c>
      <c r="D52" s="36" t="s">
        <v>202</v>
      </c>
      <c r="E52" s="36" t="s">
        <v>203</v>
      </c>
      <c r="F52" s="36" t="s">
        <v>204</v>
      </c>
      <c r="H52" s="36" t="s">
        <v>205</v>
      </c>
      <c r="I52" s="75" t="s">
        <v>55</v>
      </c>
      <c r="J52" s="76"/>
      <c r="K52" s="77">
        <v>1650</v>
      </c>
      <c r="L52" s="75">
        <v>53697</v>
      </c>
      <c r="M52" s="75">
        <v>1060</v>
      </c>
      <c r="N52" s="75"/>
      <c r="O52" s="75"/>
      <c r="P52" s="78"/>
      <c r="Q52" s="13" t="s">
        <v>66</v>
      </c>
      <c r="R52" s="77">
        <v>1738</v>
      </c>
    </row>
    <row r="53" spans="1:18" s="1" customFormat="1" x14ac:dyDescent="0.25">
      <c r="C53" s="1" t="s">
        <v>207</v>
      </c>
      <c r="D53" s="1" t="s">
        <v>208</v>
      </c>
      <c r="E53" s="1" t="s">
        <v>209</v>
      </c>
      <c r="F53" s="1" t="s">
        <v>210</v>
      </c>
      <c r="G53" s="1" t="s">
        <v>211</v>
      </c>
      <c r="H53" s="1" t="s">
        <v>54</v>
      </c>
      <c r="I53" s="1" t="s">
        <v>25</v>
      </c>
      <c r="J53" s="16" t="s">
        <v>212</v>
      </c>
      <c r="K53" s="17">
        <v>15</v>
      </c>
      <c r="L53" s="1">
        <v>266</v>
      </c>
      <c r="M53" s="1">
        <v>0</v>
      </c>
      <c r="N53" s="1">
        <v>1</v>
      </c>
      <c r="O53" s="1">
        <v>30</v>
      </c>
      <c r="P53" s="18">
        <v>15</v>
      </c>
      <c r="Q53" s="19" t="s">
        <v>213</v>
      </c>
      <c r="R53" s="17">
        <v>19</v>
      </c>
    </row>
    <row r="54" spans="1:18" s="3" customFormat="1" ht="15.75" thickBot="1" x14ac:dyDescent="0.3">
      <c r="C54" s="3" t="s">
        <v>214</v>
      </c>
      <c r="D54" s="3" t="s">
        <v>215</v>
      </c>
      <c r="E54" s="3" t="s">
        <v>216</v>
      </c>
      <c r="F54" s="3" t="s">
        <v>217</v>
      </c>
      <c r="G54" s="3" t="s">
        <v>218</v>
      </c>
      <c r="H54" s="3" t="s">
        <v>65</v>
      </c>
      <c r="I54" s="3" t="s">
        <v>86</v>
      </c>
      <c r="J54" s="27"/>
      <c r="K54" s="28">
        <v>37</v>
      </c>
      <c r="L54" s="3">
        <v>6216</v>
      </c>
      <c r="M54" s="3">
        <v>37</v>
      </c>
      <c r="N54" s="3">
        <v>14</v>
      </c>
      <c r="O54" s="3">
        <v>2070</v>
      </c>
      <c r="P54" s="29">
        <v>0</v>
      </c>
      <c r="Q54" s="79" t="s">
        <v>219</v>
      </c>
      <c r="R54" s="28">
        <v>71</v>
      </c>
    </row>
    <row r="55" spans="1:18" s="4" customFormat="1" x14ac:dyDescent="0.25">
      <c r="C55" s="4" t="s">
        <v>220</v>
      </c>
      <c r="D55" s="4" t="s">
        <v>215</v>
      </c>
      <c r="E55" s="4" t="s">
        <v>216</v>
      </c>
      <c r="F55" s="4" t="s">
        <v>217</v>
      </c>
      <c r="G55" s="4" t="s">
        <v>218</v>
      </c>
      <c r="H55" s="4" t="s">
        <v>65</v>
      </c>
      <c r="I55" s="4" t="s">
        <v>55</v>
      </c>
      <c r="J55" s="32"/>
      <c r="K55" s="33">
        <v>5</v>
      </c>
      <c r="L55" s="4">
        <v>400</v>
      </c>
      <c r="M55" s="4">
        <v>5</v>
      </c>
      <c r="N55" s="4">
        <v>1</v>
      </c>
      <c r="O55" s="4">
        <v>50</v>
      </c>
      <c r="P55" s="34">
        <v>0</v>
      </c>
      <c r="Q55" s="80" t="s">
        <v>221</v>
      </c>
      <c r="R55" s="33">
        <v>5</v>
      </c>
    </row>
    <row r="56" spans="1:18" s="1" customFormat="1" x14ac:dyDescent="0.25">
      <c r="C56" s="1" t="s">
        <v>222</v>
      </c>
      <c r="D56" s="1" t="s">
        <v>215</v>
      </c>
      <c r="E56" s="1" t="s">
        <v>216</v>
      </c>
      <c r="F56" s="1" t="s">
        <v>217</v>
      </c>
      <c r="G56" s="1" t="s">
        <v>218</v>
      </c>
      <c r="H56" s="1" t="s">
        <v>65</v>
      </c>
      <c r="I56" s="1" t="s">
        <v>25</v>
      </c>
      <c r="J56" s="16" t="s">
        <v>223</v>
      </c>
      <c r="K56" s="17">
        <v>17</v>
      </c>
      <c r="L56" s="1">
        <v>8568</v>
      </c>
      <c r="M56" s="1">
        <v>17</v>
      </c>
      <c r="N56" s="1">
        <v>2</v>
      </c>
      <c r="O56" s="1">
        <v>284</v>
      </c>
      <c r="P56" s="18">
        <v>14</v>
      </c>
      <c r="Q56" s="79" t="s">
        <v>224</v>
      </c>
      <c r="R56" s="17">
        <v>11</v>
      </c>
    </row>
    <row r="57" spans="1:18" s="1" customFormat="1" x14ac:dyDescent="0.25">
      <c r="A57" s="1" t="s">
        <v>225</v>
      </c>
      <c r="C57" s="1" t="s">
        <v>226</v>
      </c>
      <c r="D57" s="1" t="s">
        <v>227</v>
      </c>
      <c r="E57" s="1" t="s">
        <v>228</v>
      </c>
      <c r="F57" s="1" t="s">
        <v>229</v>
      </c>
      <c r="G57" s="1" t="s">
        <v>230</v>
      </c>
      <c r="H57" s="1" t="s">
        <v>24</v>
      </c>
      <c r="I57" s="1" t="s">
        <v>55</v>
      </c>
      <c r="J57" s="16"/>
      <c r="K57" s="17">
        <v>10</v>
      </c>
      <c r="L57" s="1">
        <v>4</v>
      </c>
      <c r="M57" s="1">
        <v>0</v>
      </c>
      <c r="N57" s="1">
        <v>2</v>
      </c>
      <c r="O57" s="1">
        <v>5</v>
      </c>
      <c r="P57" s="18">
        <v>5</v>
      </c>
      <c r="Q57" s="19" t="s">
        <v>231</v>
      </c>
      <c r="R57" s="17">
        <v>0</v>
      </c>
    </row>
    <row r="58" spans="1:18" s="2" customFormat="1" ht="15.75" thickBot="1" x14ac:dyDescent="0.3">
      <c r="A58" s="2" t="s">
        <v>225</v>
      </c>
      <c r="C58" s="2" t="s">
        <v>232</v>
      </c>
      <c r="D58" s="2" t="s">
        <v>233</v>
      </c>
      <c r="E58" s="2" t="s">
        <v>234</v>
      </c>
      <c r="J58" s="50"/>
      <c r="K58" s="51">
        <v>3</v>
      </c>
      <c r="L58" s="2">
        <v>15</v>
      </c>
      <c r="M58" s="2">
        <v>0</v>
      </c>
      <c r="N58" s="2">
        <v>1</v>
      </c>
      <c r="O58" s="2">
        <v>2</v>
      </c>
      <c r="P58" s="52"/>
      <c r="Q58" s="53"/>
      <c r="R58" s="51"/>
    </row>
    <row r="59" spans="1:18" s="4" customFormat="1" x14ac:dyDescent="0.25">
      <c r="C59" s="4" t="s">
        <v>235</v>
      </c>
      <c r="D59" s="4" t="s">
        <v>236</v>
      </c>
      <c r="E59" s="4" t="s">
        <v>237</v>
      </c>
      <c r="F59" s="4" t="s">
        <v>238</v>
      </c>
      <c r="G59" s="4" t="s">
        <v>239</v>
      </c>
      <c r="H59" s="4" t="s">
        <v>195</v>
      </c>
      <c r="I59" s="4" t="s">
        <v>55</v>
      </c>
      <c r="J59" s="32"/>
      <c r="K59" s="33">
        <v>40</v>
      </c>
      <c r="L59" s="4">
        <v>80</v>
      </c>
      <c r="M59" s="4">
        <v>0</v>
      </c>
      <c r="N59" s="4">
        <v>2</v>
      </c>
      <c r="O59" s="4">
        <v>0</v>
      </c>
      <c r="P59" s="34">
        <v>40</v>
      </c>
      <c r="Q59" s="35" t="s">
        <v>240</v>
      </c>
      <c r="R59" s="33">
        <v>40</v>
      </c>
    </row>
    <row r="60" spans="1:18" s="1" customFormat="1" x14ac:dyDescent="0.25">
      <c r="C60" s="1" t="s">
        <v>241</v>
      </c>
      <c r="D60" s="1" t="s">
        <v>236</v>
      </c>
      <c r="E60" s="1" t="s">
        <v>237</v>
      </c>
      <c r="F60" s="1" t="s">
        <v>238</v>
      </c>
      <c r="G60" s="1" t="s">
        <v>239</v>
      </c>
      <c r="H60" s="1" t="s">
        <v>195</v>
      </c>
      <c r="I60" s="1" t="s">
        <v>55</v>
      </c>
      <c r="J60" s="16"/>
      <c r="K60" s="17">
        <v>15</v>
      </c>
      <c r="L60" s="1">
        <v>150</v>
      </c>
      <c r="M60" s="1">
        <v>0</v>
      </c>
      <c r="N60" s="1">
        <v>5</v>
      </c>
      <c r="O60" s="1">
        <v>0</v>
      </c>
      <c r="P60" s="18">
        <v>100</v>
      </c>
      <c r="Q60" s="19" t="s">
        <v>242</v>
      </c>
      <c r="R60" s="17">
        <v>15</v>
      </c>
    </row>
    <row r="61" spans="1:18" s="1" customFormat="1" x14ac:dyDescent="0.25">
      <c r="A61" s="1" t="s">
        <v>225</v>
      </c>
      <c r="C61" s="1" t="s">
        <v>243</v>
      </c>
      <c r="D61" s="1" t="s">
        <v>236</v>
      </c>
      <c r="E61" s="1" t="s">
        <v>244</v>
      </c>
      <c r="F61" s="1" t="s">
        <v>245</v>
      </c>
      <c r="G61" s="1" t="s">
        <v>246</v>
      </c>
      <c r="H61" s="1" t="s">
        <v>247</v>
      </c>
      <c r="I61" s="1" t="s">
        <v>25</v>
      </c>
      <c r="J61" s="16" t="s">
        <v>248</v>
      </c>
      <c r="K61" s="17">
        <v>50</v>
      </c>
      <c r="L61" s="1">
        <v>7500</v>
      </c>
      <c r="M61" s="1">
        <v>50</v>
      </c>
      <c r="N61" s="1">
        <v>2</v>
      </c>
      <c r="O61" s="1">
        <v>90</v>
      </c>
      <c r="P61" s="18">
        <v>0</v>
      </c>
      <c r="Q61" s="19" t="s">
        <v>249</v>
      </c>
      <c r="R61" s="17">
        <v>50</v>
      </c>
    </row>
    <row r="62" spans="1:18" s="1" customFormat="1" x14ac:dyDescent="0.25">
      <c r="B62" s="1" t="s">
        <v>67</v>
      </c>
      <c r="C62" s="1" t="s">
        <v>250</v>
      </c>
      <c r="D62" s="1" t="s">
        <v>251</v>
      </c>
      <c r="E62" s="1" t="s">
        <v>252</v>
      </c>
      <c r="F62" s="1" t="s">
        <v>253</v>
      </c>
      <c r="G62" s="1" t="s">
        <v>254</v>
      </c>
      <c r="H62" s="1" t="s">
        <v>54</v>
      </c>
      <c r="I62" s="1" t="s">
        <v>55</v>
      </c>
      <c r="J62" s="16"/>
      <c r="K62" s="17">
        <v>5</v>
      </c>
      <c r="L62" s="1">
        <v>25</v>
      </c>
      <c r="M62" s="1">
        <v>0</v>
      </c>
      <c r="N62" s="1">
        <v>2</v>
      </c>
      <c r="O62" s="1">
        <v>0</v>
      </c>
      <c r="P62" s="18">
        <v>200</v>
      </c>
      <c r="Q62" s="19" t="s">
        <v>255</v>
      </c>
      <c r="R62" s="17">
        <v>5</v>
      </c>
    </row>
    <row r="63" spans="1:18" s="1" customFormat="1" x14ac:dyDescent="0.25">
      <c r="B63" s="1" t="s">
        <v>67</v>
      </c>
      <c r="C63" s="1" t="s">
        <v>256</v>
      </c>
      <c r="D63" s="1" t="s">
        <v>251</v>
      </c>
      <c r="E63" s="1" t="s">
        <v>252</v>
      </c>
      <c r="F63" s="1" t="s">
        <v>253</v>
      </c>
      <c r="G63" s="1" t="s">
        <v>254</v>
      </c>
      <c r="H63" s="1" t="s">
        <v>54</v>
      </c>
      <c r="I63" s="1" t="s">
        <v>25</v>
      </c>
      <c r="J63" s="16" t="s">
        <v>257</v>
      </c>
      <c r="K63" s="17">
        <v>15</v>
      </c>
      <c r="L63" s="1">
        <v>300</v>
      </c>
      <c r="M63" s="1">
        <v>15</v>
      </c>
      <c r="N63" s="1">
        <v>1</v>
      </c>
      <c r="O63" s="1">
        <v>15</v>
      </c>
      <c r="P63" s="18">
        <v>5</v>
      </c>
      <c r="Q63" s="19" t="s">
        <v>258</v>
      </c>
      <c r="R63" s="17">
        <v>15</v>
      </c>
    </row>
    <row r="64" spans="1:18" s="1" customFormat="1" x14ac:dyDescent="0.25">
      <c r="A64" s="1" t="s">
        <v>28</v>
      </c>
      <c r="C64" s="1" t="s">
        <v>259</v>
      </c>
      <c r="D64" s="1" t="s">
        <v>260</v>
      </c>
      <c r="E64" s="1" t="s">
        <v>261</v>
      </c>
      <c r="F64" s="1" t="s">
        <v>262</v>
      </c>
      <c r="G64" s="1" t="s">
        <v>65</v>
      </c>
      <c r="H64" s="1" t="s">
        <v>65</v>
      </c>
      <c r="I64" s="1" t="s">
        <v>25</v>
      </c>
      <c r="J64" s="16" t="s">
        <v>263</v>
      </c>
      <c r="K64" s="17">
        <v>20</v>
      </c>
      <c r="L64" s="1">
        <v>9000</v>
      </c>
      <c r="M64" s="1">
        <v>20</v>
      </c>
      <c r="N64" s="1">
        <v>800</v>
      </c>
      <c r="O64" s="1">
        <v>6</v>
      </c>
      <c r="P64" s="18">
        <v>100</v>
      </c>
      <c r="Q64" s="19" t="s">
        <v>264</v>
      </c>
      <c r="R64" s="17">
        <v>13</v>
      </c>
    </row>
    <row r="65" spans="1:18" s="1" customFormat="1" x14ac:dyDescent="0.25">
      <c r="C65" s="1" t="s">
        <v>265</v>
      </c>
      <c r="F65" s="1" t="s">
        <v>266</v>
      </c>
      <c r="G65" s="1" t="s">
        <v>267</v>
      </c>
      <c r="H65" s="1" t="s">
        <v>65</v>
      </c>
      <c r="I65" s="1" t="s">
        <v>25</v>
      </c>
      <c r="J65" s="16" t="s">
        <v>268</v>
      </c>
      <c r="K65" s="17">
        <v>38</v>
      </c>
      <c r="L65" s="1">
        <v>5200</v>
      </c>
      <c r="M65" s="1">
        <v>38</v>
      </c>
      <c r="N65" s="1">
        <v>4</v>
      </c>
      <c r="O65" s="1">
        <v>1500</v>
      </c>
      <c r="P65" s="18">
        <v>130</v>
      </c>
      <c r="Q65" s="19" t="s">
        <v>269</v>
      </c>
      <c r="R65" s="17">
        <v>38</v>
      </c>
    </row>
    <row r="66" spans="1:18" s="1" customFormat="1" x14ac:dyDescent="0.25">
      <c r="C66" s="1" t="s">
        <v>270</v>
      </c>
      <c r="D66" s="1" t="s">
        <v>271</v>
      </c>
      <c r="E66" s="1" t="s">
        <v>272</v>
      </c>
      <c r="F66" s="1" t="s">
        <v>273</v>
      </c>
      <c r="G66" s="1" t="s">
        <v>274</v>
      </c>
      <c r="H66" s="1" t="s">
        <v>128</v>
      </c>
      <c r="I66" s="1" t="s">
        <v>86</v>
      </c>
      <c r="J66" s="16"/>
      <c r="K66" s="17">
        <v>613</v>
      </c>
      <c r="L66" s="1">
        <v>245116</v>
      </c>
      <c r="M66" s="1">
        <v>613</v>
      </c>
      <c r="N66" s="1">
        <v>81</v>
      </c>
      <c r="O66" s="1">
        <v>57</v>
      </c>
      <c r="P66" s="18">
        <v>24</v>
      </c>
      <c r="Q66" s="19"/>
      <c r="R66" s="17">
        <v>649</v>
      </c>
    </row>
    <row r="67" spans="1:18" s="2" customFormat="1" ht="15.75" thickBot="1" x14ac:dyDescent="0.3">
      <c r="C67" s="2" t="s">
        <v>275</v>
      </c>
      <c r="D67" s="2" t="s">
        <v>276</v>
      </c>
      <c r="E67" s="2" t="s">
        <v>277</v>
      </c>
      <c r="F67" s="2" t="s">
        <v>278</v>
      </c>
      <c r="G67" s="2" t="s">
        <v>279</v>
      </c>
      <c r="H67" s="2" t="s">
        <v>280</v>
      </c>
      <c r="I67" s="2" t="s">
        <v>25</v>
      </c>
      <c r="J67" s="50" t="s">
        <v>281</v>
      </c>
      <c r="K67" s="51">
        <v>519</v>
      </c>
      <c r="L67" s="2">
        <v>114200</v>
      </c>
      <c r="M67" s="2">
        <v>91</v>
      </c>
      <c r="N67" s="2">
        <v>0</v>
      </c>
      <c r="O67" s="2">
        <v>0</v>
      </c>
      <c r="P67" s="52">
        <v>0</v>
      </c>
      <c r="Q67" s="53"/>
      <c r="R67" s="51">
        <v>519</v>
      </c>
    </row>
    <row r="68" spans="1:18" s="4" customFormat="1" x14ac:dyDescent="0.25">
      <c r="C68" s="4" t="s">
        <v>282</v>
      </c>
      <c r="D68" s="4" t="s">
        <v>276</v>
      </c>
      <c r="E68" s="4" t="s">
        <v>277</v>
      </c>
      <c r="F68" s="4" t="s">
        <v>279</v>
      </c>
      <c r="G68" s="4" t="s">
        <v>283</v>
      </c>
      <c r="H68" s="4" t="s">
        <v>284</v>
      </c>
      <c r="I68" s="4" t="s">
        <v>55</v>
      </c>
      <c r="J68" s="32"/>
      <c r="K68" s="33">
        <v>262</v>
      </c>
      <c r="L68" s="4">
        <v>42428</v>
      </c>
      <c r="M68" s="4">
        <v>262</v>
      </c>
      <c r="N68" s="4">
        <v>0</v>
      </c>
      <c r="O68" s="4">
        <v>0</v>
      </c>
      <c r="P68" s="34">
        <v>0</v>
      </c>
      <c r="Q68" s="35"/>
      <c r="R68" s="33">
        <v>240</v>
      </c>
    </row>
    <row r="69" spans="1:18" s="1" customFormat="1" x14ac:dyDescent="0.25">
      <c r="C69" s="1" t="s">
        <v>285</v>
      </c>
      <c r="D69" s="1" t="s">
        <v>276</v>
      </c>
      <c r="E69" s="1" t="s">
        <v>277</v>
      </c>
      <c r="F69" s="1" t="s">
        <v>286</v>
      </c>
      <c r="G69" s="1" t="s">
        <v>279</v>
      </c>
      <c r="H69" s="1" t="s">
        <v>284</v>
      </c>
      <c r="I69" s="1" t="s">
        <v>86</v>
      </c>
      <c r="J69" s="16"/>
      <c r="K69" s="17">
        <v>1037</v>
      </c>
      <c r="L69" s="1">
        <v>18872</v>
      </c>
      <c r="M69" s="1">
        <v>311</v>
      </c>
      <c r="N69" s="1">
        <v>2</v>
      </c>
      <c r="O69" s="1">
        <v>0</v>
      </c>
      <c r="P69" s="18">
        <v>0</v>
      </c>
      <c r="Q69" s="19"/>
      <c r="R69" s="17">
        <v>1037</v>
      </c>
    </row>
    <row r="70" spans="1:18" s="36" customFormat="1" x14ac:dyDescent="0.25">
      <c r="C70" s="75" t="s">
        <v>287</v>
      </c>
      <c r="D70" s="36" t="s">
        <v>276</v>
      </c>
      <c r="E70" s="36" t="s">
        <v>277</v>
      </c>
      <c r="F70" s="36" t="s">
        <v>286</v>
      </c>
      <c r="G70" s="36" t="s">
        <v>279</v>
      </c>
      <c r="H70" s="36" t="s">
        <v>284</v>
      </c>
      <c r="I70" s="75" t="s">
        <v>28</v>
      </c>
      <c r="J70" s="76" t="s">
        <v>288</v>
      </c>
      <c r="K70" s="77">
        <v>1483</v>
      </c>
      <c r="L70" s="81">
        <v>29660</v>
      </c>
      <c r="M70" s="75">
        <v>1390</v>
      </c>
      <c r="N70" s="75">
        <v>43</v>
      </c>
      <c r="O70" s="75">
        <v>20</v>
      </c>
      <c r="P70" s="78">
        <v>860</v>
      </c>
      <c r="Q70" s="13" t="s">
        <v>66</v>
      </c>
      <c r="R70" s="77">
        <v>1483</v>
      </c>
    </row>
    <row r="71" spans="1:18" s="1" customFormat="1" x14ac:dyDescent="0.25">
      <c r="B71" s="1" t="s">
        <v>67</v>
      </c>
      <c r="C71" s="1" t="s">
        <v>289</v>
      </c>
      <c r="D71" s="1" t="s">
        <v>290</v>
      </c>
      <c r="E71" s="1" t="s">
        <v>291</v>
      </c>
      <c r="F71" s="1" t="s">
        <v>292</v>
      </c>
      <c r="G71" s="1" t="s">
        <v>293</v>
      </c>
      <c r="H71" s="1" t="s">
        <v>85</v>
      </c>
      <c r="I71" s="1" t="s">
        <v>25</v>
      </c>
      <c r="J71" s="16" t="s">
        <v>294</v>
      </c>
      <c r="K71" s="17">
        <v>1</v>
      </c>
      <c r="L71" s="1">
        <v>120</v>
      </c>
      <c r="M71" s="1">
        <v>1</v>
      </c>
      <c r="N71" s="1">
        <v>1</v>
      </c>
      <c r="O71" s="1">
        <v>0</v>
      </c>
      <c r="P71" s="18">
        <v>40</v>
      </c>
      <c r="Q71" s="19" t="s">
        <v>295</v>
      </c>
      <c r="R71" s="17">
        <v>1</v>
      </c>
    </row>
    <row r="72" spans="1:18" s="3" customFormat="1" ht="15.75" thickBot="1" x14ac:dyDescent="0.3">
      <c r="B72" s="3" t="s">
        <v>67</v>
      </c>
      <c r="C72" s="3" t="s">
        <v>296</v>
      </c>
      <c r="D72" s="3" t="s">
        <v>290</v>
      </c>
      <c r="E72" s="3" t="s">
        <v>291</v>
      </c>
      <c r="F72" s="3" t="s">
        <v>292</v>
      </c>
      <c r="G72" s="3" t="s">
        <v>293</v>
      </c>
      <c r="H72" s="3" t="s">
        <v>85</v>
      </c>
      <c r="I72" s="3" t="s">
        <v>25</v>
      </c>
      <c r="J72" s="27" t="s">
        <v>297</v>
      </c>
      <c r="K72" s="28">
        <v>6</v>
      </c>
      <c r="L72" s="3">
        <v>310</v>
      </c>
      <c r="M72" s="3">
        <v>5</v>
      </c>
      <c r="N72" s="3">
        <v>1</v>
      </c>
      <c r="O72" s="3">
        <v>25</v>
      </c>
      <c r="P72" s="29">
        <v>25</v>
      </c>
      <c r="Q72" s="30" t="s">
        <v>298</v>
      </c>
      <c r="R72" s="28">
        <v>6</v>
      </c>
    </row>
    <row r="73" spans="1:18" s="4" customFormat="1" x14ac:dyDescent="0.25">
      <c r="B73" s="4" t="s">
        <v>67</v>
      </c>
      <c r="C73" s="4" t="s">
        <v>299</v>
      </c>
      <c r="D73" s="4" t="s">
        <v>290</v>
      </c>
      <c r="E73" s="4" t="s">
        <v>291</v>
      </c>
      <c r="F73" s="4" t="s">
        <v>292</v>
      </c>
      <c r="G73" s="4" t="s">
        <v>293</v>
      </c>
      <c r="H73" s="4" t="s">
        <v>85</v>
      </c>
      <c r="I73" s="4" t="s">
        <v>25</v>
      </c>
      <c r="J73" s="32" t="s">
        <v>297</v>
      </c>
      <c r="K73" s="33">
        <v>5</v>
      </c>
      <c r="L73" s="4">
        <v>350</v>
      </c>
      <c r="M73" s="4">
        <v>5</v>
      </c>
      <c r="N73" s="4">
        <v>3</v>
      </c>
      <c r="O73" s="4">
        <v>40</v>
      </c>
      <c r="P73" s="34">
        <v>30</v>
      </c>
      <c r="Q73" s="35" t="s">
        <v>300</v>
      </c>
      <c r="R73" s="33">
        <v>5</v>
      </c>
    </row>
    <row r="74" spans="1:18" s="1" customFormat="1" x14ac:dyDescent="0.25">
      <c r="A74" s="1" t="s">
        <v>225</v>
      </c>
      <c r="C74" s="1" t="s">
        <v>301</v>
      </c>
      <c r="D74" s="1" t="s">
        <v>302</v>
      </c>
      <c r="E74" s="1" t="s">
        <v>303</v>
      </c>
      <c r="F74" s="1" t="s">
        <v>304</v>
      </c>
      <c r="G74" s="1" t="s">
        <v>305</v>
      </c>
      <c r="H74" s="1" t="s">
        <v>306</v>
      </c>
      <c r="I74" s="1" t="s">
        <v>25</v>
      </c>
      <c r="J74" s="16" t="s">
        <v>307</v>
      </c>
      <c r="K74" s="17">
        <v>20</v>
      </c>
      <c r="L74" s="1">
        <v>45</v>
      </c>
      <c r="M74" s="1">
        <v>0</v>
      </c>
      <c r="N74" s="1">
        <v>1</v>
      </c>
      <c r="O74" s="1">
        <v>3</v>
      </c>
      <c r="P74" s="18">
        <v>20</v>
      </c>
      <c r="Q74" s="19" t="s">
        <v>308</v>
      </c>
      <c r="R74" s="17">
        <v>0</v>
      </c>
    </row>
    <row r="75" spans="1:18" s="2" customFormat="1" ht="15.75" thickBot="1" x14ac:dyDescent="0.3">
      <c r="B75" s="2" t="s">
        <v>18</v>
      </c>
      <c r="C75" s="40" t="s">
        <v>309</v>
      </c>
      <c r="D75" s="40" t="s">
        <v>310</v>
      </c>
      <c r="E75" s="40" t="s">
        <v>311</v>
      </c>
      <c r="H75" s="2" t="s">
        <v>312</v>
      </c>
      <c r="I75" s="40" t="s">
        <v>28</v>
      </c>
      <c r="J75" s="41"/>
      <c r="K75" s="42">
        <v>52</v>
      </c>
      <c r="L75" s="40">
        <v>1730</v>
      </c>
      <c r="M75" s="40">
        <v>52</v>
      </c>
      <c r="N75" s="40">
        <v>1</v>
      </c>
      <c r="O75" s="40">
        <v>150</v>
      </c>
      <c r="P75" s="43">
        <v>0</v>
      </c>
      <c r="Q75" s="44" t="s">
        <v>66</v>
      </c>
      <c r="R75" s="42">
        <v>57</v>
      </c>
    </row>
    <row r="76" spans="1:18" s="8" customFormat="1" x14ac:dyDescent="0.25">
      <c r="C76" s="8" t="s">
        <v>313</v>
      </c>
      <c r="D76" s="8" t="s">
        <v>314</v>
      </c>
      <c r="E76" s="8" t="s">
        <v>315</v>
      </c>
      <c r="F76" s="8" t="s">
        <v>316</v>
      </c>
      <c r="G76" s="8" t="s">
        <v>317</v>
      </c>
      <c r="H76" s="8" t="s">
        <v>24</v>
      </c>
      <c r="I76" s="8" t="s">
        <v>55</v>
      </c>
      <c r="J76" s="45"/>
      <c r="K76" s="46">
        <v>6</v>
      </c>
      <c r="L76" s="8">
        <v>288</v>
      </c>
      <c r="M76" s="8">
        <v>0</v>
      </c>
      <c r="N76" s="8">
        <v>1</v>
      </c>
      <c r="O76" s="8">
        <v>40</v>
      </c>
      <c r="P76" s="47">
        <v>12</v>
      </c>
      <c r="Q76" s="48" t="s">
        <v>318</v>
      </c>
      <c r="R76" s="46">
        <v>9</v>
      </c>
    </row>
    <row r="77" spans="1:18" s="1" customFormat="1" x14ac:dyDescent="0.25">
      <c r="C77" s="1" t="s">
        <v>319</v>
      </c>
      <c r="D77" s="1" t="s">
        <v>314</v>
      </c>
      <c r="E77" s="1" t="s">
        <v>315</v>
      </c>
      <c r="F77" s="1" t="s">
        <v>316</v>
      </c>
      <c r="G77" s="1" t="s">
        <v>317</v>
      </c>
      <c r="H77" s="1" t="s">
        <v>24</v>
      </c>
      <c r="I77" s="1" t="s">
        <v>55</v>
      </c>
      <c r="J77" s="16"/>
      <c r="K77" s="17">
        <v>21</v>
      </c>
      <c r="L77" s="1">
        <v>121</v>
      </c>
      <c r="M77" s="1">
        <v>0</v>
      </c>
      <c r="N77" s="1">
        <v>1</v>
      </c>
      <c r="O77" s="1">
        <v>0</v>
      </c>
      <c r="P77" s="18">
        <v>10</v>
      </c>
      <c r="Q77" s="19" t="s">
        <v>320</v>
      </c>
      <c r="R77" s="17">
        <v>23</v>
      </c>
    </row>
    <row r="78" spans="1:18" s="3" customFormat="1" ht="15.75" thickBot="1" x14ac:dyDescent="0.3">
      <c r="C78" s="20" t="s">
        <v>321</v>
      </c>
      <c r="D78" s="3" t="s">
        <v>314</v>
      </c>
      <c r="E78" s="3" t="s">
        <v>315</v>
      </c>
      <c r="F78" s="3" t="s">
        <v>316</v>
      </c>
      <c r="G78" s="3" t="s">
        <v>317</v>
      </c>
      <c r="H78" s="3" t="s">
        <v>24</v>
      </c>
      <c r="I78" s="3" t="s">
        <v>55</v>
      </c>
      <c r="J78" s="27"/>
      <c r="K78" s="28">
        <v>78</v>
      </c>
      <c r="L78" s="3">
        <v>228.5</v>
      </c>
      <c r="M78" s="3">
        <v>0</v>
      </c>
      <c r="N78" s="3">
        <v>0</v>
      </c>
      <c r="O78" s="3">
        <v>0</v>
      </c>
      <c r="P78" s="29">
        <v>0</v>
      </c>
      <c r="Q78" s="20" t="s">
        <v>322</v>
      </c>
      <c r="R78" s="28">
        <v>116</v>
      </c>
    </row>
    <row r="79" spans="1:18" s="4" customFormat="1" x14ac:dyDescent="0.25">
      <c r="C79" s="4" t="s">
        <v>323</v>
      </c>
      <c r="D79" s="4" t="s">
        <v>314</v>
      </c>
      <c r="E79" s="4" t="s">
        <v>324</v>
      </c>
      <c r="F79" s="4" t="s">
        <v>325</v>
      </c>
      <c r="G79" s="4" t="s">
        <v>65</v>
      </c>
      <c r="H79" s="4" t="s">
        <v>65</v>
      </c>
      <c r="I79" s="4" t="s">
        <v>25</v>
      </c>
      <c r="J79" s="32" t="s">
        <v>326</v>
      </c>
      <c r="K79" s="33">
        <v>10</v>
      </c>
      <c r="L79" s="4">
        <v>1500</v>
      </c>
      <c r="M79" s="4">
        <v>10</v>
      </c>
      <c r="N79" s="4">
        <v>1</v>
      </c>
      <c r="O79" s="4">
        <v>30</v>
      </c>
      <c r="P79" s="34">
        <v>0</v>
      </c>
      <c r="Q79" s="35"/>
      <c r="R79" s="33">
        <v>10</v>
      </c>
    </row>
    <row r="80" spans="1:18" s="2" customFormat="1" ht="15.75" thickBot="1" x14ac:dyDescent="0.3">
      <c r="B80" s="2" t="s">
        <v>327</v>
      </c>
      <c r="C80" s="2" t="s">
        <v>328</v>
      </c>
      <c r="D80" s="2" t="s">
        <v>329</v>
      </c>
      <c r="E80" s="2" t="s">
        <v>330</v>
      </c>
      <c r="F80" s="2" t="s">
        <v>331</v>
      </c>
      <c r="G80" s="2" t="s">
        <v>332</v>
      </c>
      <c r="H80" s="2" t="s">
        <v>280</v>
      </c>
      <c r="I80" s="2" t="s">
        <v>55</v>
      </c>
      <c r="J80" s="50"/>
      <c r="K80" s="51">
        <v>40</v>
      </c>
      <c r="L80" s="2">
        <v>1600</v>
      </c>
      <c r="M80" s="2">
        <v>20</v>
      </c>
      <c r="N80" s="2">
        <v>8</v>
      </c>
      <c r="O80" s="2">
        <v>0</v>
      </c>
      <c r="P80" s="52">
        <v>350</v>
      </c>
      <c r="Q80" s="53" t="s">
        <v>333</v>
      </c>
      <c r="R80" s="51">
        <v>40</v>
      </c>
    </row>
    <row r="81" spans="1:18" s="60" customFormat="1" ht="15.75" thickBot="1" x14ac:dyDescent="0.3">
      <c r="B81" s="60" t="s">
        <v>67</v>
      </c>
      <c r="C81" s="60" t="s">
        <v>334</v>
      </c>
      <c r="D81" s="60" t="s">
        <v>335</v>
      </c>
      <c r="E81" s="60" t="s">
        <v>336</v>
      </c>
      <c r="F81" s="60" t="s">
        <v>238</v>
      </c>
      <c r="G81" s="60" t="s">
        <v>337</v>
      </c>
      <c r="H81" s="60" t="s">
        <v>54</v>
      </c>
      <c r="I81" s="60" t="s">
        <v>25</v>
      </c>
      <c r="J81" s="61" t="s">
        <v>338</v>
      </c>
      <c r="K81" s="62">
        <v>8</v>
      </c>
      <c r="L81" s="60">
        <v>224</v>
      </c>
      <c r="M81" s="60">
        <v>8</v>
      </c>
      <c r="N81" s="60">
        <v>1</v>
      </c>
      <c r="O81" s="60">
        <v>10</v>
      </c>
      <c r="P81" s="63">
        <v>10</v>
      </c>
      <c r="Q81" s="64" t="s">
        <v>339</v>
      </c>
      <c r="R81" s="62">
        <v>8</v>
      </c>
    </row>
    <row r="82" spans="1:18" s="8" customFormat="1" x14ac:dyDescent="0.25">
      <c r="C82" s="8" t="s">
        <v>340</v>
      </c>
      <c r="D82" s="8" t="s">
        <v>335</v>
      </c>
      <c r="E82" s="8" t="s">
        <v>336</v>
      </c>
      <c r="F82" s="8" t="s">
        <v>238</v>
      </c>
      <c r="G82" s="8" t="s">
        <v>337</v>
      </c>
      <c r="H82" s="8" t="s">
        <v>54</v>
      </c>
      <c r="I82" s="8" t="s">
        <v>25</v>
      </c>
      <c r="J82" s="45" t="s">
        <v>338</v>
      </c>
      <c r="K82" s="46">
        <v>6</v>
      </c>
      <c r="L82" s="8">
        <v>90</v>
      </c>
      <c r="M82" s="8">
        <v>0</v>
      </c>
      <c r="N82" s="8">
        <v>1</v>
      </c>
      <c r="O82" s="8">
        <v>10</v>
      </c>
      <c r="P82" s="47">
        <v>10</v>
      </c>
      <c r="Q82" s="48" t="s">
        <v>341</v>
      </c>
      <c r="R82" s="46">
        <v>6</v>
      </c>
    </row>
    <row r="83" spans="1:18" s="2" customFormat="1" ht="15.75" thickBot="1" x14ac:dyDescent="0.3">
      <c r="B83" s="2" t="s">
        <v>18</v>
      </c>
      <c r="C83" s="2" t="s">
        <v>342</v>
      </c>
      <c r="D83" s="2" t="s">
        <v>343</v>
      </c>
      <c r="E83" s="2" t="s">
        <v>344</v>
      </c>
      <c r="F83" s="2" t="s">
        <v>193</v>
      </c>
      <c r="G83" s="2" t="s">
        <v>345</v>
      </c>
      <c r="H83" s="2" t="s">
        <v>346</v>
      </c>
      <c r="I83" s="2" t="s">
        <v>25</v>
      </c>
      <c r="J83" s="50" t="s">
        <v>347</v>
      </c>
      <c r="K83" s="51">
        <v>26</v>
      </c>
      <c r="L83" s="2">
        <v>3510</v>
      </c>
      <c r="M83" s="2">
        <v>26</v>
      </c>
      <c r="N83" s="2">
        <v>1</v>
      </c>
      <c r="O83" s="2">
        <v>15</v>
      </c>
      <c r="P83" s="52">
        <v>288</v>
      </c>
      <c r="Q83" s="53"/>
      <c r="R83" s="51">
        <v>31</v>
      </c>
    </row>
    <row r="84" spans="1:18" s="82" customFormat="1" ht="15.75" thickBot="1" x14ac:dyDescent="0.3">
      <c r="C84" s="82" t="s">
        <v>348</v>
      </c>
      <c r="D84" s="82" t="s">
        <v>349</v>
      </c>
      <c r="E84" s="82" t="s">
        <v>350</v>
      </c>
      <c r="F84" s="82" t="s">
        <v>351</v>
      </c>
      <c r="G84" s="82" t="s">
        <v>352</v>
      </c>
      <c r="H84" s="82" t="s">
        <v>353</v>
      </c>
      <c r="I84" s="82" t="s">
        <v>25</v>
      </c>
      <c r="J84" s="83" t="s">
        <v>354</v>
      </c>
      <c r="K84" s="84">
        <v>250</v>
      </c>
      <c r="L84" s="82">
        <v>1854</v>
      </c>
      <c r="M84" s="82">
        <v>9</v>
      </c>
      <c r="N84" s="82">
        <v>0</v>
      </c>
      <c r="O84" s="82">
        <v>0</v>
      </c>
      <c r="P84" s="85">
        <v>0</v>
      </c>
      <c r="Q84" s="22" t="s">
        <v>355</v>
      </c>
      <c r="R84" s="84">
        <v>248</v>
      </c>
    </row>
    <row r="85" spans="1:18" s="4" customFormat="1" x14ac:dyDescent="0.25">
      <c r="C85" s="4" t="s">
        <v>356</v>
      </c>
      <c r="D85" s="4" t="s">
        <v>357</v>
      </c>
      <c r="E85" s="4" t="s">
        <v>358</v>
      </c>
      <c r="F85" s="4" t="s">
        <v>359</v>
      </c>
      <c r="G85" s="4" t="s">
        <v>360</v>
      </c>
      <c r="H85" s="4" t="s">
        <v>65</v>
      </c>
      <c r="I85" s="4" t="s">
        <v>25</v>
      </c>
      <c r="J85" s="32" t="s">
        <v>361</v>
      </c>
      <c r="K85" s="33">
        <v>10</v>
      </c>
      <c r="L85" s="4">
        <v>800</v>
      </c>
      <c r="M85" s="4">
        <v>10</v>
      </c>
      <c r="N85" s="4">
        <v>3</v>
      </c>
      <c r="O85" s="4">
        <v>200</v>
      </c>
      <c r="P85" s="34">
        <v>200</v>
      </c>
      <c r="Q85" s="35" t="s">
        <v>362</v>
      </c>
      <c r="R85" s="33">
        <v>12</v>
      </c>
    </row>
    <row r="86" spans="1:18" s="1" customFormat="1" x14ac:dyDescent="0.25">
      <c r="C86" s="1" t="s">
        <v>363</v>
      </c>
      <c r="D86" s="1" t="s">
        <v>364</v>
      </c>
      <c r="E86" s="1" t="s">
        <v>365</v>
      </c>
      <c r="F86" s="1" t="s">
        <v>366</v>
      </c>
      <c r="G86" s="1" t="s">
        <v>367</v>
      </c>
      <c r="H86" s="1" t="s">
        <v>306</v>
      </c>
      <c r="I86" s="1" t="s">
        <v>25</v>
      </c>
      <c r="J86" s="16" t="s">
        <v>368</v>
      </c>
      <c r="K86" s="17">
        <v>397</v>
      </c>
      <c r="L86" s="1">
        <v>76320</v>
      </c>
      <c r="M86" s="1">
        <v>397</v>
      </c>
      <c r="N86" s="1">
        <v>29</v>
      </c>
      <c r="O86" s="1">
        <v>681</v>
      </c>
      <c r="P86" s="18">
        <v>681</v>
      </c>
      <c r="Q86" s="19"/>
      <c r="R86" s="17">
        <v>397</v>
      </c>
    </row>
    <row r="87" spans="1:18" s="1" customFormat="1" x14ac:dyDescent="0.25">
      <c r="A87" s="1" t="s">
        <v>28</v>
      </c>
      <c r="C87" s="1" t="s">
        <v>369</v>
      </c>
      <c r="D87" s="1" t="s">
        <v>370</v>
      </c>
      <c r="E87" s="1" t="s">
        <v>371</v>
      </c>
      <c r="F87" s="1" t="s">
        <v>372</v>
      </c>
      <c r="G87" s="1" t="s">
        <v>373</v>
      </c>
      <c r="H87" s="1" t="s">
        <v>353</v>
      </c>
      <c r="I87" s="1" t="s">
        <v>55</v>
      </c>
      <c r="J87" s="16"/>
      <c r="K87" s="17">
        <v>318</v>
      </c>
      <c r="L87" s="1">
        <v>954</v>
      </c>
      <c r="M87" s="1">
        <v>20</v>
      </c>
      <c r="N87" s="1">
        <v>0</v>
      </c>
      <c r="O87" s="1">
        <v>246</v>
      </c>
      <c r="P87" s="18">
        <v>246</v>
      </c>
      <c r="Q87" s="19" t="s">
        <v>374</v>
      </c>
      <c r="R87" s="17">
        <v>178</v>
      </c>
    </row>
    <row r="88" spans="1:18" s="1" customFormat="1" x14ac:dyDescent="0.25">
      <c r="A88" s="1" t="s">
        <v>28</v>
      </c>
      <c r="C88" s="1" t="s">
        <v>375</v>
      </c>
      <c r="D88" s="1" t="s">
        <v>370</v>
      </c>
      <c r="E88" s="1" t="s">
        <v>371</v>
      </c>
      <c r="F88" s="1" t="s">
        <v>372</v>
      </c>
      <c r="G88" s="1" t="s">
        <v>373</v>
      </c>
      <c r="H88" s="1" t="s">
        <v>353</v>
      </c>
      <c r="I88" s="1" t="s">
        <v>25</v>
      </c>
      <c r="J88" s="16" t="s">
        <v>376</v>
      </c>
      <c r="K88" s="17">
        <v>81</v>
      </c>
      <c r="L88" s="1">
        <v>405</v>
      </c>
      <c r="M88" s="1">
        <v>0</v>
      </c>
      <c r="N88" s="1">
        <v>12</v>
      </c>
      <c r="O88" s="1">
        <v>246</v>
      </c>
      <c r="P88" s="18">
        <v>48</v>
      </c>
      <c r="Q88" s="19" t="s">
        <v>377</v>
      </c>
      <c r="R88" s="17">
        <v>124</v>
      </c>
    </row>
    <row r="89" spans="1:18" s="1" customFormat="1" x14ac:dyDescent="0.25">
      <c r="A89" s="1" t="s">
        <v>28</v>
      </c>
      <c r="C89" s="1" t="s">
        <v>378</v>
      </c>
      <c r="D89" s="1" t="s">
        <v>370</v>
      </c>
      <c r="E89" s="1" t="s">
        <v>371</v>
      </c>
      <c r="F89" s="1" t="s">
        <v>372</v>
      </c>
      <c r="G89" s="1" t="s">
        <v>373</v>
      </c>
      <c r="H89" s="1" t="s">
        <v>353</v>
      </c>
      <c r="I89" s="1" t="s">
        <v>25</v>
      </c>
      <c r="J89" s="16" t="s">
        <v>379</v>
      </c>
      <c r="K89" s="17">
        <v>196</v>
      </c>
      <c r="L89" s="1">
        <v>2160.5700000000002</v>
      </c>
      <c r="M89" s="1">
        <v>115</v>
      </c>
      <c r="N89" s="1">
        <v>17</v>
      </c>
      <c r="O89" s="1">
        <v>1156</v>
      </c>
      <c r="P89" s="18">
        <v>1156</v>
      </c>
      <c r="Q89" s="19" t="s">
        <v>380</v>
      </c>
      <c r="R89" s="17">
        <v>162</v>
      </c>
    </row>
    <row r="90" spans="1:18" s="1" customFormat="1" x14ac:dyDescent="0.25">
      <c r="C90" s="1" t="s">
        <v>381</v>
      </c>
      <c r="D90" s="1" t="s">
        <v>382</v>
      </c>
      <c r="E90" s="1" t="s">
        <v>383</v>
      </c>
      <c r="F90" s="1" t="s">
        <v>384</v>
      </c>
      <c r="G90" s="1" t="s">
        <v>385</v>
      </c>
      <c r="H90" s="1" t="s">
        <v>247</v>
      </c>
      <c r="I90" s="1" t="s">
        <v>55</v>
      </c>
      <c r="J90" s="16"/>
      <c r="K90" s="17">
        <v>12</v>
      </c>
      <c r="L90" s="1">
        <v>24</v>
      </c>
      <c r="M90" s="1">
        <v>0</v>
      </c>
      <c r="N90" s="1">
        <v>15</v>
      </c>
      <c r="O90" s="1">
        <v>60</v>
      </c>
      <c r="P90" s="18">
        <v>60</v>
      </c>
      <c r="Q90" s="19"/>
      <c r="R90" s="17">
        <v>12</v>
      </c>
    </row>
    <row r="91" spans="1:18" s="1" customFormat="1" x14ac:dyDescent="0.25">
      <c r="C91" s="5" t="s">
        <v>386</v>
      </c>
      <c r="D91" s="1" t="s">
        <v>387</v>
      </c>
      <c r="E91" s="1" t="s">
        <v>388</v>
      </c>
      <c r="F91" s="5" t="s">
        <v>389</v>
      </c>
      <c r="H91" s="1" t="s">
        <v>390</v>
      </c>
      <c r="I91" s="5" t="s">
        <v>25</v>
      </c>
      <c r="J91" s="9"/>
      <c r="K91" s="10">
        <v>40</v>
      </c>
      <c r="L91" s="5">
        <v>4560</v>
      </c>
      <c r="M91" s="5">
        <v>40</v>
      </c>
      <c r="N91" s="5">
        <v>1</v>
      </c>
      <c r="O91" s="5"/>
      <c r="P91" s="11"/>
      <c r="Q91" s="12" t="s">
        <v>66</v>
      </c>
      <c r="R91" s="10">
        <v>40</v>
      </c>
    </row>
    <row r="92" spans="1:18" s="1" customFormat="1" x14ac:dyDescent="0.25">
      <c r="A92" s="1" t="s">
        <v>28</v>
      </c>
      <c r="C92" s="1" t="s">
        <v>391</v>
      </c>
      <c r="D92" s="1" t="s">
        <v>392</v>
      </c>
      <c r="E92" s="1" t="s">
        <v>393</v>
      </c>
      <c r="F92" s="1" t="s">
        <v>394</v>
      </c>
      <c r="G92" s="1" t="s">
        <v>157</v>
      </c>
      <c r="H92" s="1" t="s">
        <v>54</v>
      </c>
      <c r="I92" s="1" t="s">
        <v>25</v>
      </c>
      <c r="J92" s="16" t="s">
        <v>395</v>
      </c>
      <c r="K92" s="17">
        <v>7</v>
      </c>
      <c r="L92" s="1">
        <v>112</v>
      </c>
      <c r="M92" s="1">
        <v>0</v>
      </c>
      <c r="N92" s="1">
        <v>1</v>
      </c>
      <c r="O92" s="1">
        <v>12</v>
      </c>
      <c r="P92" s="18">
        <v>0</v>
      </c>
      <c r="Q92" s="19" t="s">
        <v>396</v>
      </c>
      <c r="R92" s="17">
        <v>7</v>
      </c>
    </row>
    <row r="93" spans="1:18" s="1" customFormat="1" x14ac:dyDescent="0.25">
      <c r="C93" s="1" t="s">
        <v>397</v>
      </c>
      <c r="D93" s="1" t="s">
        <v>398</v>
      </c>
      <c r="E93" s="1" t="s">
        <v>399</v>
      </c>
      <c r="F93" s="1" t="s">
        <v>400</v>
      </c>
      <c r="G93" s="1" t="s">
        <v>401</v>
      </c>
      <c r="H93" s="1" t="s">
        <v>128</v>
      </c>
      <c r="I93" s="1" t="s">
        <v>25</v>
      </c>
      <c r="J93" s="16" t="s">
        <v>402</v>
      </c>
      <c r="K93" s="17">
        <v>24</v>
      </c>
      <c r="L93" s="1">
        <v>120</v>
      </c>
      <c r="M93" s="1">
        <v>0</v>
      </c>
      <c r="N93" s="1">
        <v>4</v>
      </c>
      <c r="O93" s="1">
        <v>15</v>
      </c>
      <c r="P93" s="18">
        <v>15</v>
      </c>
      <c r="Q93" s="19" t="s">
        <v>403</v>
      </c>
      <c r="R93" s="17">
        <v>24</v>
      </c>
    </row>
    <row r="94" spans="1:18" s="1" customFormat="1" x14ac:dyDescent="0.25">
      <c r="C94" s="1" t="s">
        <v>404</v>
      </c>
      <c r="D94" s="1" t="s">
        <v>398</v>
      </c>
      <c r="E94" s="1" t="s">
        <v>399</v>
      </c>
      <c r="F94" s="1" t="s">
        <v>400</v>
      </c>
      <c r="G94" s="1" t="s">
        <v>401</v>
      </c>
      <c r="H94" s="1" t="s">
        <v>128</v>
      </c>
      <c r="I94" s="1" t="s">
        <v>55</v>
      </c>
      <c r="J94" s="16"/>
      <c r="K94" s="17">
        <v>6</v>
      </c>
      <c r="L94" s="1">
        <v>84</v>
      </c>
      <c r="M94" s="1">
        <v>5</v>
      </c>
      <c r="N94" s="1">
        <v>2</v>
      </c>
      <c r="O94" s="1">
        <v>0</v>
      </c>
      <c r="P94" s="18">
        <v>60</v>
      </c>
      <c r="Q94" s="19" t="s">
        <v>405</v>
      </c>
      <c r="R94" s="17">
        <v>6</v>
      </c>
    </row>
    <row r="95" spans="1:18" s="1" customFormat="1" x14ac:dyDescent="0.25">
      <c r="C95" s="5" t="s">
        <v>406</v>
      </c>
      <c r="D95" s="1" t="s">
        <v>407</v>
      </c>
      <c r="E95" s="1" t="s">
        <v>408</v>
      </c>
      <c r="F95" s="5" t="s">
        <v>409</v>
      </c>
      <c r="H95" s="86" t="s">
        <v>410</v>
      </c>
      <c r="I95" s="5" t="s">
        <v>25</v>
      </c>
      <c r="J95" s="9"/>
      <c r="K95" s="10">
        <v>164</v>
      </c>
      <c r="L95" s="5">
        <v>19680</v>
      </c>
      <c r="M95" s="5"/>
      <c r="N95" s="5"/>
      <c r="O95" s="5"/>
      <c r="P95" s="11"/>
      <c r="Q95" s="12" t="s">
        <v>66</v>
      </c>
      <c r="R95" s="10">
        <v>164</v>
      </c>
    </row>
    <row r="96" spans="1:18" s="1" customFormat="1" x14ac:dyDescent="0.25">
      <c r="B96" s="1" t="s">
        <v>67</v>
      </c>
      <c r="C96" s="1" t="s">
        <v>411</v>
      </c>
      <c r="D96" s="1" t="s">
        <v>412</v>
      </c>
      <c r="E96" s="1" t="s">
        <v>413</v>
      </c>
      <c r="F96" s="1" t="s">
        <v>414</v>
      </c>
      <c r="G96" s="1" t="s">
        <v>415</v>
      </c>
      <c r="H96" s="1" t="s">
        <v>54</v>
      </c>
      <c r="I96" s="1" t="s">
        <v>25</v>
      </c>
      <c r="J96" s="16" t="s">
        <v>416</v>
      </c>
      <c r="K96" s="17">
        <v>14</v>
      </c>
      <c r="L96" s="1">
        <v>280</v>
      </c>
      <c r="M96" s="1">
        <v>14</v>
      </c>
      <c r="N96" s="1">
        <v>1</v>
      </c>
      <c r="O96" s="1">
        <v>50</v>
      </c>
      <c r="P96" s="18">
        <v>100</v>
      </c>
      <c r="Q96" s="19" t="s">
        <v>417</v>
      </c>
      <c r="R96" s="17">
        <v>14</v>
      </c>
    </row>
    <row r="97" spans="1:18" s="1" customFormat="1" x14ac:dyDescent="0.25">
      <c r="B97" s="1" t="s">
        <v>67</v>
      </c>
      <c r="C97" s="1" t="s">
        <v>418</v>
      </c>
      <c r="D97" s="1" t="s">
        <v>412</v>
      </c>
      <c r="E97" s="1" t="s">
        <v>413</v>
      </c>
      <c r="F97" s="1" t="s">
        <v>414</v>
      </c>
      <c r="G97" s="1" t="s">
        <v>415</v>
      </c>
      <c r="H97" s="1" t="s">
        <v>54</v>
      </c>
      <c r="I97" s="1" t="s">
        <v>86</v>
      </c>
      <c r="J97" s="16"/>
      <c r="K97" s="17">
        <v>1</v>
      </c>
      <c r="L97" s="1">
        <v>1500</v>
      </c>
      <c r="M97" s="1">
        <v>1</v>
      </c>
      <c r="N97" s="1">
        <v>1</v>
      </c>
      <c r="O97" s="1">
        <v>10</v>
      </c>
      <c r="P97" s="18">
        <v>0</v>
      </c>
      <c r="Q97" s="19" t="s">
        <v>419</v>
      </c>
      <c r="R97" s="17">
        <v>1</v>
      </c>
    </row>
    <row r="98" spans="1:18" s="2" customFormat="1" ht="15.75" thickBot="1" x14ac:dyDescent="0.3">
      <c r="B98" s="2" t="s">
        <v>67</v>
      </c>
      <c r="C98" s="87" t="s">
        <v>420</v>
      </c>
      <c r="D98" s="2" t="s">
        <v>412</v>
      </c>
      <c r="E98" s="2" t="s">
        <v>413</v>
      </c>
      <c r="F98" s="2" t="s">
        <v>414</v>
      </c>
      <c r="G98" s="2" t="s">
        <v>415</v>
      </c>
      <c r="H98" s="2" t="s">
        <v>54</v>
      </c>
      <c r="I98" s="2" t="s">
        <v>25</v>
      </c>
      <c r="J98" s="50" t="s">
        <v>421</v>
      </c>
      <c r="K98" s="51">
        <v>18</v>
      </c>
      <c r="L98" s="2">
        <v>216</v>
      </c>
      <c r="M98" s="2">
        <v>0</v>
      </c>
      <c r="N98" s="2">
        <v>1</v>
      </c>
      <c r="O98" s="2">
        <v>20</v>
      </c>
      <c r="P98" s="52">
        <v>20</v>
      </c>
      <c r="Q98" s="53" t="s">
        <v>422</v>
      </c>
      <c r="R98" s="51">
        <v>18</v>
      </c>
    </row>
    <row r="99" spans="1:18" s="4" customFormat="1" x14ac:dyDescent="0.25">
      <c r="B99" s="4" t="s">
        <v>423</v>
      </c>
      <c r="C99" s="4" t="s">
        <v>424</v>
      </c>
      <c r="D99" s="4" t="s">
        <v>425</v>
      </c>
      <c r="J99" s="32"/>
      <c r="K99" s="33"/>
      <c r="P99" s="34"/>
      <c r="Q99" s="35"/>
      <c r="R99" s="33"/>
    </row>
    <row r="100" spans="1:18" s="1" customFormat="1" x14ac:dyDescent="0.25">
      <c r="B100" s="1" t="s">
        <v>18</v>
      </c>
      <c r="C100" s="1" t="s">
        <v>426</v>
      </c>
      <c r="D100" s="1" t="s">
        <v>427</v>
      </c>
      <c r="E100" s="1" t="s">
        <v>428</v>
      </c>
      <c r="F100" s="1" t="s">
        <v>429</v>
      </c>
      <c r="G100" s="1" t="s">
        <v>53</v>
      </c>
      <c r="H100" s="1" t="s">
        <v>54</v>
      </c>
      <c r="I100" s="1" t="s">
        <v>86</v>
      </c>
      <c r="J100" s="16"/>
      <c r="K100" s="17">
        <v>18</v>
      </c>
      <c r="L100" s="1">
        <v>8904</v>
      </c>
      <c r="M100" s="1">
        <v>8</v>
      </c>
      <c r="N100" s="1">
        <v>4</v>
      </c>
      <c r="O100" s="1">
        <v>330</v>
      </c>
      <c r="P100" s="18">
        <v>0</v>
      </c>
      <c r="Q100" s="19" t="s">
        <v>430</v>
      </c>
      <c r="R100" s="17">
        <v>18</v>
      </c>
    </row>
    <row r="101" spans="1:18" s="2" customFormat="1" ht="15.75" thickBot="1" x14ac:dyDescent="0.3">
      <c r="C101" s="2" t="s">
        <v>431</v>
      </c>
      <c r="D101" s="2" t="s">
        <v>432</v>
      </c>
      <c r="E101" s="2" t="s">
        <v>433</v>
      </c>
      <c r="F101" s="2" t="s">
        <v>434</v>
      </c>
      <c r="G101" s="2" t="s">
        <v>435</v>
      </c>
      <c r="H101" s="2" t="s">
        <v>247</v>
      </c>
      <c r="I101" s="2" t="s">
        <v>86</v>
      </c>
      <c r="J101" s="50"/>
      <c r="K101" s="51">
        <v>7</v>
      </c>
      <c r="L101" s="2">
        <v>160</v>
      </c>
      <c r="M101" s="2">
        <v>0</v>
      </c>
      <c r="N101" s="2">
        <v>5</v>
      </c>
      <c r="O101" s="2">
        <v>450</v>
      </c>
      <c r="P101" s="52">
        <v>450</v>
      </c>
      <c r="Q101" s="53" t="s">
        <v>436</v>
      </c>
      <c r="R101" s="51">
        <v>3</v>
      </c>
    </row>
    <row r="102" spans="1:18" s="8" customFormat="1" x14ac:dyDescent="0.25">
      <c r="C102" s="8" t="s">
        <v>437</v>
      </c>
      <c r="D102" s="8" t="s">
        <v>432</v>
      </c>
      <c r="E102" s="8" t="s">
        <v>433</v>
      </c>
      <c r="F102" s="8" t="s">
        <v>434</v>
      </c>
      <c r="G102" s="8" t="s">
        <v>435</v>
      </c>
      <c r="H102" s="8" t="s">
        <v>247</v>
      </c>
      <c r="I102" s="8" t="s">
        <v>86</v>
      </c>
      <c r="J102" s="45"/>
      <c r="K102" s="46">
        <v>0</v>
      </c>
      <c r="L102" s="8">
        <v>0</v>
      </c>
      <c r="M102" s="8">
        <v>0</v>
      </c>
      <c r="N102" s="8">
        <v>50</v>
      </c>
      <c r="O102" s="8">
        <v>60</v>
      </c>
      <c r="P102" s="47">
        <v>0</v>
      </c>
      <c r="Q102" s="48" t="s">
        <v>438</v>
      </c>
      <c r="R102" s="46">
        <v>0</v>
      </c>
    </row>
    <row r="103" spans="1:18" s="1" customFormat="1" x14ac:dyDescent="0.25">
      <c r="C103" s="1" t="s">
        <v>439</v>
      </c>
      <c r="D103" s="1" t="s">
        <v>432</v>
      </c>
      <c r="E103" s="1" t="s">
        <v>433</v>
      </c>
      <c r="F103" s="1" t="s">
        <v>434</v>
      </c>
      <c r="G103" s="1" t="s">
        <v>435</v>
      </c>
      <c r="H103" s="1" t="s">
        <v>247</v>
      </c>
      <c r="I103" s="1" t="s">
        <v>86</v>
      </c>
      <c r="J103" s="16"/>
      <c r="K103" s="17">
        <v>0</v>
      </c>
      <c r="L103" s="1">
        <v>0</v>
      </c>
      <c r="M103" s="1">
        <v>0</v>
      </c>
      <c r="N103" s="1">
        <v>5</v>
      </c>
      <c r="O103" s="1">
        <v>188</v>
      </c>
      <c r="P103" s="18">
        <v>188</v>
      </c>
      <c r="Q103" s="19" t="s">
        <v>440</v>
      </c>
      <c r="R103" s="17">
        <v>0</v>
      </c>
    </row>
    <row r="104" spans="1:18" s="3" customFormat="1" ht="15.75" thickBot="1" x14ac:dyDescent="0.3">
      <c r="C104" s="3" t="s">
        <v>441</v>
      </c>
      <c r="D104" s="3" t="s">
        <v>432</v>
      </c>
      <c r="E104" s="3" t="s">
        <v>433</v>
      </c>
      <c r="F104" s="3" t="s">
        <v>434</v>
      </c>
      <c r="G104" s="3" t="s">
        <v>435</v>
      </c>
      <c r="H104" s="3" t="s">
        <v>247</v>
      </c>
      <c r="I104" s="3" t="s">
        <v>86</v>
      </c>
      <c r="J104" s="27"/>
      <c r="K104" s="28">
        <v>0</v>
      </c>
      <c r="L104" s="3">
        <v>0</v>
      </c>
      <c r="M104" s="3">
        <v>0</v>
      </c>
      <c r="N104" s="3">
        <v>4</v>
      </c>
      <c r="O104" s="3">
        <v>75</v>
      </c>
      <c r="P104" s="29">
        <v>75</v>
      </c>
      <c r="Q104" s="30" t="s">
        <v>442</v>
      </c>
      <c r="R104" s="28">
        <v>0</v>
      </c>
    </row>
    <row r="105" spans="1:18" s="4" customFormat="1" x14ac:dyDescent="0.25">
      <c r="C105" s="4" t="s">
        <v>443</v>
      </c>
      <c r="D105" s="4" t="s">
        <v>432</v>
      </c>
      <c r="E105" s="4" t="s">
        <v>433</v>
      </c>
      <c r="F105" s="4" t="s">
        <v>434</v>
      </c>
      <c r="G105" s="4" t="s">
        <v>435</v>
      </c>
      <c r="H105" s="4" t="s">
        <v>247</v>
      </c>
      <c r="I105" s="4" t="s">
        <v>86</v>
      </c>
      <c r="J105" s="32"/>
      <c r="K105" s="33">
        <v>0</v>
      </c>
      <c r="L105" s="4">
        <v>0</v>
      </c>
      <c r="M105" s="4">
        <v>0</v>
      </c>
      <c r="N105" s="4">
        <v>1</v>
      </c>
      <c r="O105" s="4">
        <v>250</v>
      </c>
      <c r="P105" s="34">
        <v>0</v>
      </c>
      <c r="Q105" s="35" t="s">
        <v>444</v>
      </c>
      <c r="R105" s="33">
        <v>0</v>
      </c>
    </row>
    <row r="106" spans="1:18" s="1" customFormat="1" x14ac:dyDescent="0.25">
      <c r="A106" s="1" t="s">
        <v>28</v>
      </c>
      <c r="C106" s="1" t="s">
        <v>445</v>
      </c>
      <c r="D106" s="1" t="s">
        <v>432</v>
      </c>
      <c r="E106" s="1" t="s">
        <v>433</v>
      </c>
      <c r="F106" s="1" t="s">
        <v>434</v>
      </c>
      <c r="G106" s="1" t="s">
        <v>435</v>
      </c>
      <c r="H106" s="1" t="s">
        <v>247</v>
      </c>
      <c r="I106" s="1" t="s">
        <v>86</v>
      </c>
      <c r="J106" s="16"/>
      <c r="K106" s="17">
        <v>2</v>
      </c>
      <c r="L106" s="1">
        <v>700</v>
      </c>
      <c r="M106" s="1">
        <v>2</v>
      </c>
      <c r="N106" s="1">
        <v>2</v>
      </c>
      <c r="O106" s="1">
        <v>950</v>
      </c>
      <c r="P106" s="18">
        <v>0</v>
      </c>
      <c r="Q106" s="19" t="s">
        <v>446</v>
      </c>
      <c r="R106" s="17">
        <v>0</v>
      </c>
    </row>
    <row r="107" spans="1:18" s="2" customFormat="1" ht="15.75" thickBot="1" x14ac:dyDescent="0.3">
      <c r="C107" s="2" t="s">
        <v>447</v>
      </c>
      <c r="D107" s="2" t="s">
        <v>432</v>
      </c>
      <c r="E107" s="2" t="s">
        <v>433</v>
      </c>
      <c r="F107" s="2" t="s">
        <v>434</v>
      </c>
      <c r="G107" s="2" t="s">
        <v>435</v>
      </c>
      <c r="H107" s="2" t="s">
        <v>247</v>
      </c>
      <c r="I107" s="2" t="s">
        <v>86</v>
      </c>
      <c r="J107" s="50"/>
      <c r="K107" s="51">
        <v>2</v>
      </c>
      <c r="L107" s="2">
        <v>0</v>
      </c>
      <c r="M107" s="2">
        <v>0</v>
      </c>
      <c r="N107" s="2">
        <v>17</v>
      </c>
      <c r="O107" s="2">
        <v>7</v>
      </c>
      <c r="P107" s="52">
        <v>0</v>
      </c>
      <c r="Q107" s="53" t="s">
        <v>448</v>
      </c>
      <c r="R107" s="51">
        <v>3</v>
      </c>
    </row>
    <row r="108" spans="1:18" s="8" customFormat="1" x14ac:dyDescent="0.25">
      <c r="C108" s="8" t="s">
        <v>449</v>
      </c>
      <c r="D108" s="8" t="s">
        <v>432</v>
      </c>
      <c r="E108" s="8" t="s">
        <v>433</v>
      </c>
      <c r="F108" s="8" t="s">
        <v>434</v>
      </c>
      <c r="G108" s="8" t="s">
        <v>435</v>
      </c>
      <c r="H108" s="8" t="s">
        <v>247</v>
      </c>
      <c r="I108" s="8" t="s">
        <v>86</v>
      </c>
      <c r="J108" s="45"/>
      <c r="K108" s="46">
        <v>0</v>
      </c>
      <c r="L108" s="8">
        <v>0</v>
      </c>
      <c r="M108" s="8">
        <v>0</v>
      </c>
      <c r="N108" s="8">
        <v>0</v>
      </c>
      <c r="O108" s="8">
        <v>0</v>
      </c>
      <c r="P108" s="47">
        <v>0</v>
      </c>
      <c r="Q108" s="48" t="s">
        <v>450</v>
      </c>
      <c r="R108" s="46">
        <v>0</v>
      </c>
    </row>
    <row r="109" spans="1:18" s="3" customFormat="1" ht="15.75" thickBot="1" x14ac:dyDescent="0.3">
      <c r="C109" s="3" t="s">
        <v>451</v>
      </c>
      <c r="D109" s="3" t="s">
        <v>432</v>
      </c>
      <c r="E109" s="3" t="s">
        <v>433</v>
      </c>
      <c r="F109" s="3" t="s">
        <v>434</v>
      </c>
      <c r="G109" s="3" t="s">
        <v>435</v>
      </c>
      <c r="H109" s="3" t="s">
        <v>247</v>
      </c>
      <c r="I109" s="3" t="s">
        <v>86</v>
      </c>
      <c r="J109" s="27"/>
      <c r="K109" s="28">
        <v>0</v>
      </c>
      <c r="L109" s="3">
        <v>0</v>
      </c>
      <c r="M109" s="3">
        <v>0</v>
      </c>
      <c r="N109" s="3">
        <v>0</v>
      </c>
      <c r="O109" s="3">
        <v>0</v>
      </c>
      <c r="P109" s="29">
        <v>0</v>
      </c>
      <c r="Q109" s="30" t="s">
        <v>452</v>
      </c>
      <c r="R109" s="28">
        <v>0</v>
      </c>
    </row>
    <row r="110" spans="1:18" s="4" customFormat="1" x14ac:dyDescent="0.25">
      <c r="C110" s="4" t="s">
        <v>453</v>
      </c>
      <c r="D110" s="4" t="s">
        <v>432</v>
      </c>
      <c r="E110" s="4" t="s">
        <v>433</v>
      </c>
      <c r="F110" s="4" t="s">
        <v>434</v>
      </c>
      <c r="G110" s="4" t="s">
        <v>435</v>
      </c>
      <c r="H110" s="4" t="s">
        <v>247</v>
      </c>
      <c r="I110" s="4" t="s">
        <v>25</v>
      </c>
      <c r="J110" s="32" t="s">
        <v>454</v>
      </c>
      <c r="K110" s="33">
        <v>80</v>
      </c>
      <c r="L110" s="4">
        <v>2533</v>
      </c>
      <c r="M110" s="4">
        <v>80</v>
      </c>
      <c r="N110" s="4">
        <v>49</v>
      </c>
      <c r="O110" s="4">
        <v>21000</v>
      </c>
      <c r="P110" s="34">
        <v>21000</v>
      </c>
      <c r="Q110" s="35" t="s">
        <v>455</v>
      </c>
      <c r="R110" s="33">
        <v>100</v>
      </c>
    </row>
    <row r="111" spans="1:18" s="2" customFormat="1" ht="15.75" thickBot="1" x14ac:dyDescent="0.3">
      <c r="C111" s="2" t="s">
        <v>456</v>
      </c>
      <c r="D111" s="2" t="s">
        <v>432</v>
      </c>
      <c r="E111" s="2" t="s">
        <v>433</v>
      </c>
      <c r="F111" s="2" t="s">
        <v>434</v>
      </c>
      <c r="G111" s="2" t="s">
        <v>435</v>
      </c>
      <c r="H111" s="2" t="s">
        <v>247</v>
      </c>
      <c r="I111" s="2" t="s">
        <v>86</v>
      </c>
      <c r="J111" s="50"/>
      <c r="K111" s="51">
        <v>37</v>
      </c>
      <c r="L111" s="2">
        <v>105</v>
      </c>
      <c r="M111" s="2">
        <v>0</v>
      </c>
      <c r="N111" s="2">
        <v>22</v>
      </c>
      <c r="O111" s="2">
        <v>1000</v>
      </c>
      <c r="P111" s="52">
        <v>1000</v>
      </c>
      <c r="Q111" s="53" t="s">
        <v>457</v>
      </c>
      <c r="R111" s="51">
        <v>31</v>
      </c>
    </row>
    <row r="112" spans="1:18" s="8" customFormat="1" x14ac:dyDescent="0.25">
      <c r="C112" s="8" t="s">
        <v>458</v>
      </c>
      <c r="D112" s="8" t="s">
        <v>432</v>
      </c>
      <c r="E112" s="8" t="s">
        <v>433</v>
      </c>
      <c r="F112" s="8" t="s">
        <v>434</v>
      </c>
      <c r="G112" s="8" t="s">
        <v>435</v>
      </c>
      <c r="H112" s="8" t="s">
        <v>247</v>
      </c>
      <c r="I112" s="8" t="s">
        <v>86</v>
      </c>
      <c r="J112" s="45"/>
      <c r="K112" s="46">
        <v>0</v>
      </c>
      <c r="L112" s="8">
        <v>0</v>
      </c>
      <c r="M112" s="8">
        <v>0</v>
      </c>
      <c r="N112" s="8">
        <v>4</v>
      </c>
      <c r="O112" s="8">
        <v>1159</v>
      </c>
      <c r="P112" s="47">
        <v>1159</v>
      </c>
      <c r="Q112" s="48" t="s">
        <v>459</v>
      </c>
      <c r="R112" s="46">
        <v>0</v>
      </c>
    </row>
    <row r="113" spans="1:18" s="1" customFormat="1" x14ac:dyDescent="0.25">
      <c r="C113" s="1" t="s">
        <v>460</v>
      </c>
      <c r="D113" s="1" t="s">
        <v>432</v>
      </c>
      <c r="E113" s="1" t="s">
        <v>433</v>
      </c>
      <c r="F113" s="1" t="s">
        <v>434</v>
      </c>
      <c r="G113" s="1" t="s">
        <v>435</v>
      </c>
      <c r="H113" s="1" t="s">
        <v>247</v>
      </c>
      <c r="I113" s="1" t="s">
        <v>86</v>
      </c>
      <c r="J113" s="16"/>
      <c r="K113" s="17">
        <v>0</v>
      </c>
      <c r="L113" s="1">
        <v>0</v>
      </c>
      <c r="M113" s="1">
        <v>0</v>
      </c>
      <c r="N113" s="1">
        <v>3</v>
      </c>
      <c r="O113" s="1">
        <v>500</v>
      </c>
      <c r="P113" s="18">
        <v>500</v>
      </c>
      <c r="Q113" s="19" t="s">
        <v>461</v>
      </c>
      <c r="R113" s="17">
        <v>0</v>
      </c>
    </row>
    <row r="114" spans="1:18" s="3" customFormat="1" ht="15.75" thickBot="1" x14ac:dyDescent="0.3">
      <c r="A114" s="3" t="s">
        <v>462</v>
      </c>
      <c r="B114" s="3" t="s">
        <v>463</v>
      </c>
      <c r="C114" s="88" t="s">
        <v>464</v>
      </c>
      <c r="D114" s="3" t="s">
        <v>432</v>
      </c>
      <c r="E114" s="3" t="s">
        <v>433</v>
      </c>
      <c r="F114" s="3" t="s">
        <v>434</v>
      </c>
      <c r="G114" s="3" t="s">
        <v>435</v>
      </c>
      <c r="H114" s="3" t="s">
        <v>247</v>
      </c>
      <c r="J114" s="27"/>
      <c r="K114" s="28">
        <v>8</v>
      </c>
      <c r="L114" s="3">
        <v>50</v>
      </c>
      <c r="M114" s="3">
        <v>5</v>
      </c>
      <c r="N114" s="3">
        <v>0</v>
      </c>
      <c r="O114" s="3">
        <v>0</v>
      </c>
      <c r="P114" s="29">
        <v>0</v>
      </c>
      <c r="Q114" s="30"/>
      <c r="R114" s="28"/>
    </row>
    <row r="115" spans="1:18" s="4" customFormat="1" x14ac:dyDescent="0.25">
      <c r="C115" s="4" t="s">
        <v>465</v>
      </c>
      <c r="D115" s="4" t="s">
        <v>466</v>
      </c>
      <c r="E115" s="4" t="s">
        <v>467</v>
      </c>
      <c r="F115" s="4" t="s">
        <v>468</v>
      </c>
      <c r="G115" s="4" t="s">
        <v>469</v>
      </c>
      <c r="H115" s="4" t="s">
        <v>280</v>
      </c>
      <c r="I115" s="4" t="s">
        <v>25</v>
      </c>
      <c r="J115" s="32" t="s">
        <v>470</v>
      </c>
      <c r="K115" s="33">
        <v>42</v>
      </c>
      <c r="L115" s="4">
        <v>2940</v>
      </c>
      <c r="M115" s="4">
        <v>42</v>
      </c>
      <c r="N115" s="4">
        <v>1</v>
      </c>
      <c r="O115" s="4">
        <v>8</v>
      </c>
      <c r="P115" s="34">
        <v>1</v>
      </c>
      <c r="Q115" s="35" t="s">
        <v>471</v>
      </c>
      <c r="R115" s="33">
        <v>46</v>
      </c>
    </row>
    <row r="116" spans="1:18" s="2" customFormat="1" ht="15.75" thickBot="1" x14ac:dyDescent="0.3">
      <c r="C116" s="2" t="s">
        <v>472</v>
      </c>
      <c r="D116" s="2" t="s">
        <v>466</v>
      </c>
      <c r="E116" s="2" t="s">
        <v>467</v>
      </c>
      <c r="F116" s="2" t="s">
        <v>468</v>
      </c>
      <c r="G116" s="2" t="s">
        <v>469</v>
      </c>
      <c r="H116" s="2" t="s">
        <v>280</v>
      </c>
      <c r="I116" s="2" t="s">
        <v>55</v>
      </c>
      <c r="J116" s="50"/>
      <c r="K116" s="51">
        <v>73</v>
      </c>
      <c r="L116" s="2">
        <v>1240</v>
      </c>
      <c r="M116" s="2">
        <v>32</v>
      </c>
      <c r="N116" s="2">
        <v>4</v>
      </c>
      <c r="O116" s="2">
        <v>4</v>
      </c>
      <c r="P116" s="52">
        <v>40</v>
      </c>
      <c r="Q116" s="53" t="s">
        <v>473</v>
      </c>
      <c r="R116" s="51">
        <v>91</v>
      </c>
    </row>
    <row r="117" spans="1:18" s="8" customFormat="1" x14ac:dyDescent="0.25">
      <c r="C117" s="8" t="s">
        <v>474</v>
      </c>
      <c r="D117" s="8" t="s">
        <v>466</v>
      </c>
      <c r="E117" s="8" t="s">
        <v>467</v>
      </c>
      <c r="F117" s="8" t="s">
        <v>468</v>
      </c>
      <c r="G117" s="8" t="s">
        <v>469</v>
      </c>
      <c r="H117" s="8" t="s">
        <v>280</v>
      </c>
      <c r="I117" s="8" t="s">
        <v>55</v>
      </c>
      <c r="J117" s="45"/>
      <c r="K117" s="46">
        <v>27</v>
      </c>
      <c r="L117" s="8">
        <v>216</v>
      </c>
      <c r="M117" s="8">
        <v>6</v>
      </c>
      <c r="N117" s="8">
        <v>3</v>
      </c>
      <c r="O117" s="8">
        <v>12</v>
      </c>
      <c r="P117" s="47">
        <v>72</v>
      </c>
      <c r="Q117" s="48" t="s">
        <v>475</v>
      </c>
      <c r="R117" s="46">
        <v>35</v>
      </c>
    </row>
    <row r="118" spans="1:18" s="1" customFormat="1" x14ac:dyDescent="0.25">
      <c r="C118" s="1" t="s">
        <v>476</v>
      </c>
      <c r="D118" s="1" t="s">
        <v>477</v>
      </c>
      <c r="E118" s="1" t="s">
        <v>478</v>
      </c>
      <c r="F118" s="1" t="s">
        <v>479</v>
      </c>
      <c r="G118" s="1" t="s">
        <v>480</v>
      </c>
      <c r="H118" s="1" t="s">
        <v>481</v>
      </c>
      <c r="I118" s="1" t="s">
        <v>25</v>
      </c>
      <c r="J118" s="16" t="s">
        <v>482</v>
      </c>
      <c r="K118" s="17">
        <v>23</v>
      </c>
      <c r="L118" s="1">
        <v>3045</v>
      </c>
      <c r="M118" s="1">
        <v>23</v>
      </c>
      <c r="N118" s="1">
        <v>0</v>
      </c>
      <c r="O118" s="1">
        <v>0</v>
      </c>
      <c r="P118" s="18">
        <v>0</v>
      </c>
      <c r="Q118" s="19" t="s">
        <v>483</v>
      </c>
      <c r="R118" s="17">
        <v>24</v>
      </c>
    </row>
    <row r="119" spans="1:18" s="1" customFormat="1" x14ac:dyDescent="0.25">
      <c r="C119" s="1" t="s">
        <v>484</v>
      </c>
      <c r="D119" s="1" t="s">
        <v>485</v>
      </c>
      <c r="E119" s="1" t="s">
        <v>486</v>
      </c>
      <c r="F119" s="1" t="s">
        <v>479</v>
      </c>
      <c r="G119" s="1" t="s">
        <v>487</v>
      </c>
      <c r="H119" s="1" t="s">
        <v>488</v>
      </c>
      <c r="I119" s="1" t="s">
        <v>25</v>
      </c>
      <c r="J119" s="16" t="s">
        <v>489</v>
      </c>
      <c r="K119" s="17">
        <v>108</v>
      </c>
      <c r="L119" s="1">
        <v>4088</v>
      </c>
      <c r="M119" s="1">
        <v>108</v>
      </c>
      <c r="N119" s="1">
        <v>13</v>
      </c>
      <c r="O119" s="1">
        <v>1100</v>
      </c>
      <c r="P119" s="18">
        <v>8883</v>
      </c>
      <c r="Q119" s="19" t="s">
        <v>490</v>
      </c>
      <c r="R119" s="17">
        <v>96</v>
      </c>
    </row>
    <row r="120" spans="1:18" s="1" customFormat="1" x14ac:dyDescent="0.25">
      <c r="C120" s="1" t="s">
        <v>491</v>
      </c>
      <c r="D120" s="36" t="s">
        <v>492</v>
      </c>
      <c r="E120" s="36" t="s">
        <v>493</v>
      </c>
      <c r="F120" s="36" t="s">
        <v>494</v>
      </c>
      <c r="G120" s="36" t="s">
        <v>495</v>
      </c>
      <c r="H120" s="36" t="s">
        <v>496</v>
      </c>
      <c r="I120" s="1" t="s">
        <v>55</v>
      </c>
      <c r="J120" s="16"/>
      <c r="K120" s="17">
        <v>25</v>
      </c>
      <c r="L120" s="1">
        <v>500</v>
      </c>
      <c r="M120" s="1">
        <v>15</v>
      </c>
      <c r="N120" s="1">
        <v>2</v>
      </c>
      <c r="O120" s="1">
        <v>0</v>
      </c>
      <c r="P120" s="18">
        <v>2</v>
      </c>
      <c r="Q120" s="19" t="s">
        <v>497</v>
      </c>
      <c r="R120" s="17">
        <v>25</v>
      </c>
    </row>
    <row r="121" spans="1:18" s="1" customFormat="1" x14ac:dyDescent="0.25">
      <c r="C121" s="1" t="s">
        <v>498</v>
      </c>
      <c r="D121" s="1" t="s">
        <v>499</v>
      </c>
      <c r="E121" s="1" t="s">
        <v>500</v>
      </c>
      <c r="F121" s="1" t="s">
        <v>501</v>
      </c>
      <c r="G121" s="1" t="s">
        <v>502</v>
      </c>
      <c r="H121" s="1" t="s">
        <v>85</v>
      </c>
      <c r="I121" s="1" t="s">
        <v>25</v>
      </c>
      <c r="J121" s="16">
        <v>3437</v>
      </c>
      <c r="K121" s="17">
        <v>14</v>
      </c>
      <c r="L121" s="1">
        <v>140</v>
      </c>
      <c r="M121" s="1">
        <v>0</v>
      </c>
      <c r="N121" s="1">
        <v>1</v>
      </c>
      <c r="O121" s="1">
        <v>15</v>
      </c>
      <c r="P121" s="18">
        <v>20</v>
      </c>
      <c r="Q121" s="19" t="s">
        <v>503</v>
      </c>
      <c r="R121" s="17">
        <v>0</v>
      </c>
    </row>
    <row r="122" spans="1:18" s="1" customFormat="1" x14ac:dyDescent="0.25">
      <c r="C122" s="1" t="s">
        <v>504</v>
      </c>
      <c r="D122" s="1" t="s">
        <v>499</v>
      </c>
      <c r="E122" s="1" t="s">
        <v>500</v>
      </c>
      <c r="F122" s="1" t="s">
        <v>501</v>
      </c>
      <c r="G122" s="1" t="s">
        <v>502</v>
      </c>
      <c r="H122" s="1" t="s">
        <v>85</v>
      </c>
      <c r="J122" s="16"/>
      <c r="K122" s="17">
        <v>0</v>
      </c>
      <c r="L122" s="1">
        <v>0</v>
      </c>
      <c r="M122" s="1">
        <v>0</v>
      </c>
      <c r="N122" s="1">
        <v>0</v>
      </c>
      <c r="O122" s="1">
        <v>0</v>
      </c>
      <c r="P122" s="18">
        <v>0</v>
      </c>
      <c r="Q122" s="19"/>
      <c r="R122" s="17">
        <v>21</v>
      </c>
    </row>
    <row r="123" spans="1:18" s="1" customFormat="1" ht="18" customHeight="1" x14ac:dyDescent="0.25">
      <c r="C123" s="1" t="s">
        <v>505</v>
      </c>
      <c r="D123" s="1" t="s">
        <v>499</v>
      </c>
      <c r="E123" s="1" t="s">
        <v>500</v>
      </c>
      <c r="F123" s="1" t="s">
        <v>501</v>
      </c>
      <c r="G123" s="1" t="s">
        <v>502</v>
      </c>
      <c r="H123" s="1" t="s">
        <v>85</v>
      </c>
      <c r="I123" s="1" t="s">
        <v>55</v>
      </c>
      <c r="J123" s="16"/>
      <c r="K123" s="17">
        <v>3</v>
      </c>
      <c r="L123" s="1">
        <v>42</v>
      </c>
      <c r="M123" s="1">
        <v>0</v>
      </c>
      <c r="N123" s="1">
        <v>1</v>
      </c>
      <c r="O123" s="1">
        <v>0</v>
      </c>
      <c r="P123" s="18">
        <v>20</v>
      </c>
      <c r="Q123" s="19" t="s">
        <v>506</v>
      </c>
      <c r="R123" s="17">
        <v>7</v>
      </c>
    </row>
    <row r="124" spans="1:18" s="1" customFormat="1" x14ac:dyDescent="0.25">
      <c r="C124" s="1" t="s">
        <v>507</v>
      </c>
      <c r="D124" s="1" t="s">
        <v>499</v>
      </c>
      <c r="E124" s="1" t="s">
        <v>500</v>
      </c>
      <c r="F124" s="20" t="s">
        <v>501</v>
      </c>
      <c r="G124" s="1" t="s">
        <v>502</v>
      </c>
      <c r="H124" s="1" t="s">
        <v>85</v>
      </c>
      <c r="I124" s="1" t="s">
        <v>25</v>
      </c>
      <c r="J124" s="16" t="s">
        <v>508</v>
      </c>
      <c r="K124" s="17">
        <v>24</v>
      </c>
      <c r="L124" s="1">
        <v>24</v>
      </c>
      <c r="M124" s="1">
        <v>0</v>
      </c>
      <c r="N124" s="1">
        <v>1</v>
      </c>
      <c r="O124" s="1">
        <v>3</v>
      </c>
      <c r="P124" s="18">
        <v>0</v>
      </c>
      <c r="Q124" s="19" t="s">
        <v>509</v>
      </c>
      <c r="R124" s="17">
        <v>17</v>
      </c>
    </row>
    <row r="125" spans="1:18" s="1" customFormat="1" x14ac:dyDescent="0.25">
      <c r="A125" s="1" t="s">
        <v>225</v>
      </c>
      <c r="B125" s="1" t="s">
        <v>510</v>
      </c>
      <c r="C125" s="1" t="s">
        <v>511</v>
      </c>
      <c r="D125" s="1" t="s">
        <v>512</v>
      </c>
      <c r="E125" s="1" t="s">
        <v>513</v>
      </c>
      <c r="F125" s="1" t="s">
        <v>514</v>
      </c>
      <c r="G125" s="1" t="s">
        <v>515</v>
      </c>
      <c r="H125" s="1" t="s">
        <v>54</v>
      </c>
      <c r="I125" s="1" t="s">
        <v>55</v>
      </c>
      <c r="J125" s="16"/>
      <c r="K125" s="17"/>
      <c r="P125" s="18"/>
      <c r="Q125" s="19"/>
      <c r="R125" s="17"/>
    </row>
    <row r="126" spans="1:18" s="1" customFormat="1" x14ac:dyDescent="0.25">
      <c r="B126" s="1" t="s">
        <v>516</v>
      </c>
      <c r="C126" s="1" t="s">
        <v>517</v>
      </c>
      <c r="D126" s="1" t="s">
        <v>512</v>
      </c>
      <c r="E126" s="1" t="s">
        <v>518</v>
      </c>
      <c r="F126" s="1" t="s">
        <v>519</v>
      </c>
      <c r="G126" s="1" t="s">
        <v>520</v>
      </c>
      <c r="H126" s="1" t="s">
        <v>54</v>
      </c>
      <c r="I126" s="1" t="s">
        <v>55</v>
      </c>
      <c r="J126" s="16"/>
      <c r="K126" s="17">
        <v>10</v>
      </c>
      <c r="L126" s="1">
        <v>150</v>
      </c>
      <c r="M126" s="1">
        <v>4</v>
      </c>
      <c r="N126" s="1">
        <v>1</v>
      </c>
      <c r="O126" s="1">
        <v>0</v>
      </c>
      <c r="P126" s="18">
        <v>25</v>
      </c>
      <c r="Q126" s="19" t="s">
        <v>521</v>
      </c>
      <c r="R126" s="17">
        <v>10</v>
      </c>
    </row>
    <row r="127" spans="1:18" s="1" customFormat="1" x14ac:dyDescent="0.25">
      <c r="B127" s="1" t="s">
        <v>67</v>
      </c>
      <c r="C127" s="1" t="s">
        <v>522</v>
      </c>
      <c r="D127" s="1" t="s">
        <v>523</v>
      </c>
      <c r="E127" s="1" t="s">
        <v>524</v>
      </c>
      <c r="F127" s="1" t="s">
        <v>262</v>
      </c>
      <c r="G127" s="1" t="s">
        <v>525</v>
      </c>
      <c r="H127" s="1" t="s">
        <v>65</v>
      </c>
      <c r="I127" s="1" t="s">
        <v>25</v>
      </c>
      <c r="J127" s="16" t="s">
        <v>526</v>
      </c>
      <c r="K127" s="17">
        <v>10</v>
      </c>
      <c r="L127" s="1">
        <v>5200</v>
      </c>
      <c r="M127" s="1">
        <v>10</v>
      </c>
      <c r="N127" s="1">
        <v>2</v>
      </c>
      <c r="O127" s="1">
        <v>150</v>
      </c>
      <c r="P127" s="18">
        <v>600</v>
      </c>
      <c r="Q127" s="19" t="s">
        <v>527</v>
      </c>
      <c r="R127" s="17">
        <v>12</v>
      </c>
    </row>
    <row r="128" spans="1:18" s="1" customFormat="1" x14ac:dyDescent="0.25">
      <c r="C128" s="1" t="s">
        <v>528</v>
      </c>
      <c r="D128" s="1" t="s">
        <v>523</v>
      </c>
      <c r="E128" s="1" t="s">
        <v>524</v>
      </c>
      <c r="F128" s="1" t="s">
        <v>529</v>
      </c>
      <c r="G128" s="1" t="s">
        <v>525</v>
      </c>
      <c r="H128" s="1" t="s">
        <v>65</v>
      </c>
      <c r="I128" s="1" t="s">
        <v>55</v>
      </c>
      <c r="J128" s="16"/>
      <c r="K128" s="17">
        <v>37</v>
      </c>
      <c r="L128" s="1">
        <v>5034</v>
      </c>
      <c r="M128" s="1">
        <v>33</v>
      </c>
      <c r="N128" s="1">
        <v>8</v>
      </c>
      <c r="O128" s="1">
        <v>100</v>
      </c>
      <c r="P128" s="18">
        <v>100</v>
      </c>
      <c r="Q128" s="19" t="s">
        <v>530</v>
      </c>
      <c r="R128" s="17">
        <v>21</v>
      </c>
    </row>
    <row r="129" spans="1:18" s="1" customFormat="1" ht="15.75" thickBot="1" x14ac:dyDescent="0.3">
      <c r="C129" s="1" t="s">
        <v>531</v>
      </c>
      <c r="D129" s="2" t="s">
        <v>532</v>
      </c>
      <c r="E129" s="2" t="s">
        <v>533</v>
      </c>
      <c r="F129" s="2" t="s">
        <v>534</v>
      </c>
      <c r="G129" s="2" t="s">
        <v>535</v>
      </c>
      <c r="H129" s="2" t="s">
        <v>85</v>
      </c>
      <c r="I129" s="1" t="s">
        <v>25</v>
      </c>
      <c r="J129" s="16" t="s">
        <v>536</v>
      </c>
      <c r="K129" s="17">
        <v>26</v>
      </c>
      <c r="L129" s="1">
        <v>1710</v>
      </c>
      <c r="M129" s="1">
        <v>26</v>
      </c>
      <c r="N129" s="1">
        <v>2</v>
      </c>
      <c r="O129" s="1">
        <v>132</v>
      </c>
      <c r="P129" s="18">
        <v>20</v>
      </c>
      <c r="Q129" s="19" t="s">
        <v>537</v>
      </c>
      <c r="R129" s="17">
        <v>26</v>
      </c>
    </row>
    <row r="130" spans="1:18" s="1" customFormat="1" x14ac:dyDescent="0.25">
      <c r="C130" s="1" t="s">
        <v>538</v>
      </c>
      <c r="D130" s="1" t="s">
        <v>532</v>
      </c>
      <c r="E130" s="1" t="s">
        <v>533</v>
      </c>
      <c r="F130" s="1" t="s">
        <v>534</v>
      </c>
      <c r="G130" s="1" t="s">
        <v>535</v>
      </c>
      <c r="H130" s="1" t="s">
        <v>85</v>
      </c>
      <c r="I130" s="1" t="s">
        <v>25</v>
      </c>
      <c r="J130" s="16" t="s">
        <v>539</v>
      </c>
      <c r="K130" s="17">
        <v>18</v>
      </c>
      <c r="L130" s="1">
        <v>324</v>
      </c>
      <c r="M130" s="1">
        <v>18</v>
      </c>
      <c r="N130" s="1">
        <v>2</v>
      </c>
      <c r="O130" s="1">
        <v>336</v>
      </c>
      <c r="P130" s="18">
        <v>55</v>
      </c>
      <c r="Q130" s="19" t="s">
        <v>540</v>
      </c>
      <c r="R130" s="17">
        <v>18</v>
      </c>
    </row>
    <row r="131" spans="1:18" s="1" customFormat="1" x14ac:dyDescent="0.25">
      <c r="C131" s="1" t="s">
        <v>541</v>
      </c>
      <c r="D131" s="1" t="s">
        <v>542</v>
      </c>
      <c r="E131" s="1" t="s">
        <v>543</v>
      </c>
      <c r="F131" s="1" t="s">
        <v>544</v>
      </c>
      <c r="G131" s="1" t="s">
        <v>525</v>
      </c>
      <c r="H131" s="1" t="s">
        <v>65</v>
      </c>
      <c r="I131" s="1" t="s">
        <v>25</v>
      </c>
      <c r="J131" s="16" t="s">
        <v>545</v>
      </c>
      <c r="K131" s="17">
        <v>10</v>
      </c>
      <c r="L131" s="1">
        <v>4000</v>
      </c>
      <c r="M131" s="1">
        <v>10</v>
      </c>
      <c r="N131" s="1">
        <v>2</v>
      </c>
      <c r="O131" s="1">
        <v>320</v>
      </c>
      <c r="P131" s="18">
        <v>300</v>
      </c>
      <c r="Q131" s="19" t="s">
        <v>546</v>
      </c>
      <c r="R131" s="17">
        <v>10</v>
      </c>
    </row>
    <row r="132" spans="1:18" s="1" customFormat="1" x14ac:dyDescent="0.25">
      <c r="B132" s="1" t="s">
        <v>547</v>
      </c>
      <c r="C132" s="20" t="s">
        <v>548</v>
      </c>
      <c r="D132" s="1" t="s">
        <v>549</v>
      </c>
      <c r="E132" s="1" t="s">
        <v>550</v>
      </c>
      <c r="F132" s="1" t="s">
        <v>551</v>
      </c>
      <c r="G132" s="1" t="s">
        <v>552</v>
      </c>
      <c r="I132" s="1" t="s">
        <v>55</v>
      </c>
      <c r="J132" s="16"/>
      <c r="K132" s="17">
        <v>0</v>
      </c>
      <c r="L132" s="1">
        <v>0</v>
      </c>
      <c r="M132" s="1">
        <v>0</v>
      </c>
      <c r="N132" s="1">
        <v>0</v>
      </c>
      <c r="O132" s="1">
        <v>0</v>
      </c>
      <c r="P132" s="18">
        <v>0</v>
      </c>
      <c r="Q132" s="19" t="s">
        <v>553</v>
      </c>
      <c r="R132" s="17">
        <v>220</v>
      </c>
    </row>
    <row r="133" spans="1:18" s="1" customFormat="1" x14ac:dyDescent="0.25">
      <c r="C133" s="1" t="s">
        <v>554</v>
      </c>
      <c r="D133" s="1" t="s">
        <v>549</v>
      </c>
      <c r="E133" s="1" t="s">
        <v>550</v>
      </c>
      <c r="F133" s="1" t="s">
        <v>551</v>
      </c>
      <c r="G133" s="1" t="s">
        <v>552</v>
      </c>
      <c r="I133" s="1" t="s">
        <v>55</v>
      </c>
      <c r="J133" s="16"/>
      <c r="K133" s="17">
        <v>80</v>
      </c>
      <c r="L133" s="1">
        <v>340</v>
      </c>
      <c r="M133" s="1">
        <v>0</v>
      </c>
      <c r="N133" s="1">
        <v>0</v>
      </c>
      <c r="O133" s="1">
        <v>0</v>
      </c>
      <c r="P133" s="18">
        <v>0</v>
      </c>
      <c r="Q133" s="19" t="s">
        <v>555</v>
      </c>
      <c r="R133" s="17">
        <v>108</v>
      </c>
    </row>
    <row r="134" spans="1:18" s="1" customFormat="1" ht="15" customHeight="1" x14ac:dyDescent="0.25">
      <c r="C134" s="1" t="s">
        <v>556</v>
      </c>
      <c r="D134" s="1" t="s">
        <v>557</v>
      </c>
      <c r="E134" s="1" t="s">
        <v>558</v>
      </c>
      <c r="F134" s="1" t="s">
        <v>559</v>
      </c>
      <c r="G134" s="1" t="s">
        <v>560</v>
      </c>
      <c r="H134" s="1" t="s">
        <v>561</v>
      </c>
      <c r="I134" s="1" t="s">
        <v>25</v>
      </c>
      <c r="J134" s="16" t="s">
        <v>562</v>
      </c>
      <c r="K134" s="17">
        <v>47</v>
      </c>
      <c r="L134" s="1">
        <v>141</v>
      </c>
      <c r="M134" s="1">
        <v>47</v>
      </c>
      <c r="N134" s="1">
        <v>1</v>
      </c>
      <c r="O134" s="1">
        <v>75</v>
      </c>
      <c r="P134" s="18">
        <v>15</v>
      </c>
      <c r="Q134" s="19" t="s">
        <v>563</v>
      </c>
      <c r="R134" s="17">
        <v>47</v>
      </c>
    </row>
    <row r="135" spans="1:18" s="1" customFormat="1" ht="15.75" thickBot="1" x14ac:dyDescent="0.3">
      <c r="A135" s="1" t="s">
        <v>28</v>
      </c>
      <c r="C135" s="89" t="s">
        <v>564</v>
      </c>
      <c r="D135" s="3"/>
      <c r="E135" s="3"/>
      <c r="F135" s="3"/>
      <c r="G135" s="3"/>
      <c r="H135" s="3"/>
      <c r="J135" s="16"/>
      <c r="K135" s="17">
        <v>0</v>
      </c>
      <c r="L135" s="1">
        <v>0</v>
      </c>
      <c r="M135" s="1">
        <v>0</v>
      </c>
      <c r="N135" s="1">
        <v>0</v>
      </c>
      <c r="O135" s="1">
        <v>0</v>
      </c>
      <c r="P135" s="18">
        <v>0</v>
      </c>
      <c r="Q135" s="19"/>
      <c r="R135" s="17">
        <v>11</v>
      </c>
    </row>
    <row r="136" spans="1:18" s="1" customFormat="1" ht="15.75" thickBot="1" x14ac:dyDescent="0.3">
      <c r="A136" s="1" t="s">
        <v>28</v>
      </c>
      <c r="C136" s="90" t="s">
        <v>565</v>
      </c>
      <c r="D136" s="60"/>
      <c r="E136" s="60"/>
      <c r="F136" s="60"/>
      <c r="G136" s="60"/>
      <c r="H136" s="60"/>
      <c r="I136" s="60" t="s">
        <v>28</v>
      </c>
      <c r="J136" s="61"/>
      <c r="K136" s="1">
        <v>22</v>
      </c>
      <c r="L136" s="1">
        <v>528</v>
      </c>
      <c r="M136" s="1">
        <v>0</v>
      </c>
      <c r="N136" s="1">
        <v>3</v>
      </c>
      <c r="O136" s="1">
        <v>14</v>
      </c>
      <c r="Q136" s="91" t="s">
        <v>566</v>
      </c>
      <c r="R136" s="17">
        <v>22</v>
      </c>
    </row>
    <row r="137" spans="1:18" s="1" customFormat="1" ht="15.75" thickBot="1" x14ac:dyDescent="0.3">
      <c r="C137" s="5" t="s">
        <v>567</v>
      </c>
      <c r="D137" s="60"/>
      <c r="E137" s="60"/>
      <c r="F137" s="60"/>
      <c r="G137" s="60"/>
      <c r="H137" s="5" t="s">
        <v>567</v>
      </c>
      <c r="I137" s="92" t="s">
        <v>28</v>
      </c>
      <c r="J137" s="9"/>
      <c r="K137" s="10">
        <v>1037</v>
      </c>
      <c r="L137" s="5">
        <v>18872</v>
      </c>
      <c r="M137" s="5">
        <v>500</v>
      </c>
      <c r="N137" s="5"/>
      <c r="O137" s="5"/>
      <c r="P137" s="11"/>
      <c r="Q137" s="12" t="s">
        <v>66</v>
      </c>
      <c r="R137" s="10">
        <v>1037</v>
      </c>
    </row>
    <row r="138" spans="1:18" s="1" customFormat="1" ht="15.75" thickBot="1" x14ac:dyDescent="0.3">
      <c r="C138" s="5" t="s">
        <v>481</v>
      </c>
      <c r="D138" s="60"/>
      <c r="E138" s="60"/>
      <c r="F138" s="60"/>
      <c r="G138" s="60"/>
      <c r="H138" s="5" t="s">
        <v>481</v>
      </c>
      <c r="I138" s="92" t="s">
        <v>28</v>
      </c>
      <c r="J138" s="9"/>
      <c r="K138" s="10">
        <v>500</v>
      </c>
      <c r="L138" s="5">
        <v>25841</v>
      </c>
      <c r="M138" s="5"/>
      <c r="N138" s="5"/>
      <c r="O138" s="5"/>
      <c r="P138" s="11"/>
      <c r="Q138" s="12" t="s">
        <v>66</v>
      </c>
      <c r="R138" s="10">
        <v>500</v>
      </c>
    </row>
    <row r="139" spans="1:18" s="1" customFormat="1" ht="15.75" thickBot="1" x14ac:dyDescent="0.3">
      <c r="C139" s="5" t="s">
        <v>568</v>
      </c>
      <c r="D139" s="60"/>
      <c r="E139" s="60"/>
      <c r="F139" s="60"/>
      <c r="G139" s="60"/>
      <c r="H139" s="5" t="s">
        <v>568</v>
      </c>
      <c r="I139" s="92" t="s">
        <v>25</v>
      </c>
      <c r="J139" s="9"/>
      <c r="K139" s="10">
        <v>419</v>
      </c>
      <c r="L139" s="5">
        <v>168690</v>
      </c>
      <c r="M139" s="5"/>
      <c r="N139" s="5"/>
      <c r="O139" s="5"/>
      <c r="P139" s="11"/>
      <c r="Q139" s="12" t="s">
        <v>66</v>
      </c>
      <c r="R139" s="10">
        <v>419</v>
      </c>
    </row>
    <row r="140" spans="1:18" s="1" customFormat="1" ht="16.5" thickBot="1" x14ac:dyDescent="0.3">
      <c r="C140" s="5" t="s">
        <v>569</v>
      </c>
      <c r="D140" s="60" t="s">
        <v>570</v>
      </c>
      <c r="E140" s="60" t="s">
        <v>571</v>
      </c>
      <c r="F140" s="60" t="s">
        <v>572</v>
      </c>
      <c r="G140" s="60"/>
      <c r="H140" s="92" t="s">
        <v>128</v>
      </c>
      <c r="I140" s="60"/>
      <c r="J140" s="16"/>
      <c r="K140" s="17">
        <v>120</v>
      </c>
      <c r="L140" s="1">
        <v>2400</v>
      </c>
      <c r="M140" s="1">
        <v>120</v>
      </c>
      <c r="N140" s="1">
        <v>11</v>
      </c>
      <c r="P140" s="18"/>
      <c r="Q140" s="93" t="s">
        <v>573</v>
      </c>
      <c r="R140" s="17">
        <v>120</v>
      </c>
    </row>
    <row r="141" spans="1:18" s="1" customFormat="1" x14ac:dyDescent="0.25">
      <c r="C141" s="1" t="s">
        <v>574</v>
      </c>
      <c r="D141" s="1" t="s">
        <v>575</v>
      </c>
      <c r="E141" s="1" t="s">
        <v>576</v>
      </c>
      <c r="J141" s="16"/>
      <c r="K141" s="17">
        <v>270</v>
      </c>
      <c r="L141" s="1">
        <f>13256+15537.75</f>
        <v>28793.75</v>
      </c>
      <c r="M141" s="1">
        <v>270</v>
      </c>
      <c r="N141" s="1">
        <v>2</v>
      </c>
      <c r="P141" s="1">
        <v>1960</v>
      </c>
      <c r="Q141" s="19" t="s">
        <v>577</v>
      </c>
      <c r="R141" s="17">
        <v>588</v>
      </c>
    </row>
    <row r="142" spans="1:18" s="1" customFormat="1" x14ac:dyDescent="0.25">
      <c r="A142" s="3"/>
      <c r="B142" s="3"/>
      <c r="C142" s="3" t="s">
        <v>578</v>
      </c>
      <c r="D142" s="3" t="s">
        <v>579</v>
      </c>
      <c r="E142" s="1" t="s">
        <v>580</v>
      </c>
      <c r="J142" s="16"/>
      <c r="K142" s="17">
        <v>12</v>
      </c>
      <c r="L142" s="6">
        <v>1185</v>
      </c>
      <c r="M142" s="6">
        <v>12</v>
      </c>
      <c r="N142" s="6">
        <v>1</v>
      </c>
      <c r="O142" s="6"/>
      <c r="P142" s="6">
        <v>25</v>
      </c>
      <c r="Q142" s="19"/>
      <c r="R142" s="17"/>
    </row>
    <row r="143" spans="1:18" s="1" customFormat="1" ht="15.75" thickBot="1" x14ac:dyDescent="0.3">
      <c r="A143" s="3"/>
      <c r="B143" s="3"/>
      <c r="C143" s="3" t="s">
        <v>581</v>
      </c>
      <c r="D143" s="3" t="s">
        <v>582</v>
      </c>
      <c r="E143" s="1" t="s">
        <v>583</v>
      </c>
      <c r="F143" s="1" t="s">
        <v>584</v>
      </c>
      <c r="J143" s="16"/>
      <c r="K143" s="17">
        <v>34</v>
      </c>
      <c r="L143" s="6">
        <v>880</v>
      </c>
      <c r="M143" s="6">
        <v>34</v>
      </c>
      <c r="N143" s="6">
        <v>1</v>
      </c>
      <c r="O143" s="6">
        <v>0</v>
      </c>
      <c r="P143" s="6">
        <v>0</v>
      </c>
      <c r="Q143" s="19"/>
      <c r="R143" s="17">
        <v>40</v>
      </c>
    </row>
    <row r="144" spans="1:18" s="1" customFormat="1" ht="15.75" thickBot="1" x14ac:dyDescent="0.3">
      <c r="A144" s="60"/>
      <c r="B144" s="60" t="s">
        <v>67</v>
      </c>
      <c r="C144" s="69" t="s">
        <v>585</v>
      </c>
      <c r="D144" s="60" t="s">
        <v>586</v>
      </c>
      <c r="E144" s="60" t="s">
        <v>587</v>
      </c>
      <c r="F144" s="60" t="s">
        <v>588</v>
      </c>
      <c r="G144" s="60" t="s">
        <v>589</v>
      </c>
      <c r="H144" s="60" t="s">
        <v>496</v>
      </c>
      <c r="I144" s="60" t="s">
        <v>55</v>
      </c>
      <c r="J144" s="16"/>
      <c r="K144" s="69">
        <v>19</v>
      </c>
      <c r="L144" s="69">
        <v>665</v>
      </c>
      <c r="M144" s="69">
        <v>19</v>
      </c>
      <c r="N144" s="69">
        <v>1</v>
      </c>
      <c r="O144" s="69">
        <v>28</v>
      </c>
      <c r="P144" s="69">
        <v>0</v>
      </c>
      <c r="Q144" s="19"/>
      <c r="R144" s="17"/>
    </row>
    <row r="145" spans="1:18" s="1" customFormat="1" x14ac:dyDescent="0.25">
      <c r="B145" s="1" t="s">
        <v>67</v>
      </c>
      <c r="C145" s="69" t="s">
        <v>590</v>
      </c>
      <c r="D145" s="1" t="s">
        <v>586</v>
      </c>
      <c r="E145" s="1" t="s">
        <v>587</v>
      </c>
      <c r="F145" s="1" t="s">
        <v>588</v>
      </c>
      <c r="G145" s="1" t="s">
        <v>589</v>
      </c>
      <c r="H145" s="1" t="s">
        <v>496</v>
      </c>
      <c r="I145" s="1" t="s">
        <v>55</v>
      </c>
      <c r="J145" s="16"/>
      <c r="K145" s="69">
        <v>23</v>
      </c>
      <c r="L145" s="69">
        <v>736</v>
      </c>
      <c r="M145" s="69">
        <v>23</v>
      </c>
      <c r="N145" s="69">
        <v>1</v>
      </c>
      <c r="O145" s="69">
        <v>28</v>
      </c>
      <c r="P145" s="69">
        <v>0</v>
      </c>
      <c r="Q145" s="19"/>
      <c r="R145" s="17"/>
    </row>
    <row r="146" spans="1:18" s="1" customFormat="1" ht="15.75" thickBot="1" x14ac:dyDescent="0.3">
      <c r="A146" s="2"/>
      <c r="B146" s="2" t="s">
        <v>67</v>
      </c>
      <c r="C146" s="69" t="s">
        <v>591</v>
      </c>
      <c r="D146" s="2" t="s">
        <v>586</v>
      </c>
      <c r="E146" s="2" t="s">
        <v>587</v>
      </c>
      <c r="F146" s="2" t="s">
        <v>588</v>
      </c>
      <c r="G146" s="2" t="s">
        <v>589</v>
      </c>
      <c r="H146" s="2" t="s">
        <v>496</v>
      </c>
      <c r="I146" s="2" t="s">
        <v>25</v>
      </c>
      <c r="J146" s="16"/>
      <c r="K146" s="69">
        <v>22</v>
      </c>
      <c r="L146" s="69">
        <v>330</v>
      </c>
      <c r="M146" s="69">
        <v>0</v>
      </c>
      <c r="N146" s="69">
        <v>1</v>
      </c>
      <c r="O146" s="69">
        <v>28</v>
      </c>
      <c r="P146" s="69">
        <v>0</v>
      </c>
      <c r="Q146" s="19"/>
      <c r="R146" s="17"/>
    </row>
    <row r="147" spans="1:18" s="1" customFormat="1" x14ac:dyDescent="0.25">
      <c r="A147" s="8"/>
      <c r="B147" s="8" t="s">
        <v>67</v>
      </c>
      <c r="C147" s="69" t="s">
        <v>591</v>
      </c>
      <c r="D147" s="8" t="s">
        <v>586</v>
      </c>
      <c r="E147" s="8" t="s">
        <v>587</v>
      </c>
      <c r="F147" s="8" t="s">
        <v>588</v>
      </c>
      <c r="G147" s="8" t="s">
        <v>589</v>
      </c>
      <c r="H147" s="8" t="s">
        <v>589</v>
      </c>
      <c r="I147" s="8" t="s">
        <v>25</v>
      </c>
      <c r="J147" s="16"/>
      <c r="K147" s="69">
        <v>10</v>
      </c>
      <c r="L147" s="69">
        <v>150</v>
      </c>
      <c r="M147" s="69">
        <v>0</v>
      </c>
      <c r="N147" s="69">
        <v>1</v>
      </c>
      <c r="O147" s="69">
        <v>28</v>
      </c>
      <c r="P147" s="69">
        <v>0</v>
      </c>
      <c r="Q147" s="19"/>
      <c r="R147" s="17"/>
    </row>
    <row r="148" spans="1:18" s="1" customFormat="1" ht="15.75" thickBot="1" x14ac:dyDescent="0.3">
      <c r="A148" s="3"/>
      <c r="B148" s="3" t="s">
        <v>67</v>
      </c>
      <c r="C148" s="69" t="s">
        <v>591</v>
      </c>
      <c r="D148" s="3" t="s">
        <v>586</v>
      </c>
      <c r="E148" s="3" t="s">
        <v>587</v>
      </c>
      <c r="F148" s="3" t="s">
        <v>588</v>
      </c>
      <c r="G148" s="3" t="s">
        <v>589</v>
      </c>
      <c r="H148" s="3" t="s">
        <v>589</v>
      </c>
      <c r="I148" s="3" t="s">
        <v>25</v>
      </c>
      <c r="J148" s="16"/>
      <c r="K148" s="69">
        <v>9</v>
      </c>
      <c r="L148" s="69">
        <v>135</v>
      </c>
      <c r="M148" s="69">
        <v>0</v>
      </c>
      <c r="N148" s="69">
        <v>1</v>
      </c>
      <c r="O148" s="69">
        <v>28</v>
      </c>
      <c r="P148" s="69">
        <v>0</v>
      </c>
      <c r="Q148" s="19"/>
      <c r="R148" s="17"/>
    </row>
    <row r="149" spans="1:18" s="1" customFormat="1" x14ac:dyDescent="0.25">
      <c r="A149" s="4"/>
      <c r="B149" s="4" t="s">
        <v>67</v>
      </c>
      <c r="C149" s="69" t="s">
        <v>590</v>
      </c>
      <c r="D149" s="4" t="s">
        <v>586</v>
      </c>
      <c r="E149" s="4" t="s">
        <v>587</v>
      </c>
      <c r="F149" s="4" t="s">
        <v>588</v>
      </c>
      <c r="G149" s="4" t="s">
        <v>589</v>
      </c>
      <c r="H149" s="4" t="s">
        <v>589</v>
      </c>
      <c r="I149" s="4" t="s">
        <v>25</v>
      </c>
      <c r="J149" s="16"/>
      <c r="K149" s="69">
        <v>11</v>
      </c>
      <c r="L149" s="69">
        <v>385</v>
      </c>
      <c r="M149" s="69">
        <v>11</v>
      </c>
      <c r="N149" s="69">
        <v>1</v>
      </c>
      <c r="O149" s="69">
        <v>28</v>
      </c>
      <c r="P149" s="69">
        <v>0</v>
      </c>
      <c r="Q149" s="19"/>
      <c r="R149" s="17"/>
    </row>
    <row r="150" spans="1:18" s="1" customFormat="1" ht="15.75" thickBot="1" x14ac:dyDescent="0.3">
      <c r="A150" s="2"/>
      <c r="B150" s="2" t="s">
        <v>67</v>
      </c>
      <c r="C150" s="69" t="s">
        <v>590</v>
      </c>
      <c r="D150" s="2" t="s">
        <v>586</v>
      </c>
      <c r="E150" s="2" t="s">
        <v>587</v>
      </c>
      <c r="F150" s="2" t="s">
        <v>588</v>
      </c>
      <c r="G150" s="2" t="s">
        <v>589</v>
      </c>
      <c r="H150" s="2" t="s">
        <v>589</v>
      </c>
      <c r="I150" s="2" t="s">
        <v>25</v>
      </c>
      <c r="J150" s="16"/>
      <c r="K150" s="69">
        <v>10</v>
      </c>
      <c r="L150" s="69">
        <v>350</v>
      </c>
      <c r="M150" s="69">
        <v>10</v>
      </c>
      <c r="N150" s="69">
        <v>1</v>
      </c>
      <c r="O150" s="69">
        <v>28</v>
      </c>
      <c r="P150" s="69">
        <v>0</v>
      </c>
      <c r="Q150" s="19"/>
      <c r="R150" s="17"/>
    </row>
    <row r="151" spans="1:18" s="1" customFormat="1" ht="15.75" thickBot="1" x14ac:dyDescent="0.3">
      <c r="A151" s="8"/>
      <c r="B151" s="8" t="s">
        <v>67</v>
      </c>
      <c r="C151" s="69" t="s">
        <v>585</v>
      </c>
      <c r="D151" s="8" t="s">
        <v>586</v>
      </c>
      <c r="E151" s="8" t="s">
        <v>587</v>
      </c>
      <c r="F151" s="8" t="s">
        <v>588</v>
      </c>
      <c r="G151" s="8" t="s">
        <v>589</v>
      </c>
      <c r="H151" s="8" t="s">
        <v>589</v>
      </c>
      <c r="I151" s="8" t="s">
        <v>25</v>
      </c>
      <c r="J151" s="16"/>
      <c r="K151" s="69">
        <v>14</v>
      </c>
      <c r="L151" s="69">
        <v>490</v>
      </c>
      <c r="M151" s="69">
        <v>14</v>
      </c>
      <c r="N151" s="69">
        <v>1</v>
      </c>
      <c r="O151" s="69">
        <v>28</v>
      </c>
      <c r="P151" s="69">
        <v>0</v>
      </c>
      <c r="Q151" s="19"/>
      <c r="R151" s="17"/>
    </row>
    <row r="152" spans="1:18" s="1" customFormat="1" ht="15.75" thickBot="1" x14ac:dyDescent="0.3">
      <c r="B152" s="1" t="s">
        <v>67</v>
      </c>
      <c r="C152" s="69" t="s">
        <v>592</v>
      </c>
      <c r="D152" s="60" t="s">
        <v>586</v>
      </c>
      <c r="E152" s="60" t="s">
        <v>587</v>
      </c>
      <c r="F152" s="60" t="s">
        <v>588</v>
      </c>
      <c r="G152" s="60" t="s">
        <v>589</v>
      </c>
      <c r="H152" s="60" t="s">
        <v>496</v>
      </c>
      <c r="I152" s="60" t="s">
        <v>55</v>
      </c>
      <c r="J152" s="16"/>
      <c r="K152" s="69">
        <v>20</v>
      </c>
      <c r="L152" s="69">
        <v>200</v>
      </c>
      <c r="M152" s="69">
        <v>0</v>
      </c>
      <c r="N152" s="69">
        <v>1</v>
      </c>
      <c r="O152" s="69">
        <v>42</v>
      </c>
      <c r="P152" s="69">
        <v>0</v>
      </c>
      <c r="Q152" s="19"/>
      <c r="R152" s="17"/>
    </row>
    <row r="153" spans="1:18" s="1" customFormat="1" x14ac:dyDescent="0.25">
      <c r="C153" s="69" t="s">
        <v>585</v>
      </c>
      <c r="D153" s="1" t="s">
        <v>586</v>
      </c>
      <c r="E153" s="1" t="s">
        <v>587</v>
      </c>
      <c r="F153" s="1" t="s">
        <v>588</v>
      </c>
      <c r="G153" s="1" t="s">
        <v>589</v>
      </c>
      <c r="H153" s="1" t="s">
        <v>496</v>
      </c>
      <c r="I153" s="1" t="s">
        <v>55</v>
      </c>
      <c r="J153" s="16"/>
      <c r="K153" s="69">
        <v>5</v>
      </c>
      <c r="L153" s="69">
        <v>175</v>
      </c>
      <c r="M153" s="69">
        <v>5</v>
      </c>
      <c r="N153" s="69">
        <v>1</v>
      </c>
      <c r="O153" s="69">
        <v>28</v>
      </c>
      <c r="P153" s="69">
        <v>0</v>
      </c>
      <c r="Q153" s="19"/>
      <c r="R153" s="17"/>
    </row>
    <row r="154" spans="1:18" s="1" customFormat="1" ht="15.75" thickBot="1" x14ac:dyDescent="0.3">
      <c r="C154" s="69" t="s">
        <v>585</v>
      </c>
      <c r="D154" s="2" t="s">
        <v>586</v>
      </c>
      <c r="E154" s="2" t="s">
        <v>587</v>
      </c>
      <c r="F154" s="2" t="s">
        <v>588</v>
      </c>
      <c r="G154" s="2" t="s">
        <v>589</v>
      </c>
      <c r="H154" s="2" t="s">
        <v>496</v>
      </c>
      <c r="I154" s="2" t="s">
        <v>25</v>
      </c>
      <c r="J154" s="16"/>
      <c r="K154" s="69">
        <v>17</v>
      </c>
      <c r="L154" s="69">
        <v>595</v>
      </c>
      <c r="M154" s="69">
        <v>17</v>
      </c>
      <c r="N154" s="69">
        <v>1</v>
      </c>
      <c r="O154" s="69">
        <v>28</v>
      </c>
      <c r="P154" s="69">
        <v>0</v>
      </c>
      <c r="Q154" s="19"/>
      <c r="R154" s="17"/>
    </row>
    <row r="155" spans="1:18" s="1" customFormat="1" x14ac:dyDescent="0.25">
      <c r="C155" s="69" t="s">
        <v>590</v>
      </c>
      <c r="D155" s="8" t="s">
        <v>586</v>
      </c>
      <c r="E155" s="8" t="s">
        <v>587</v>
      </c>
      <c r="F155" s="8" t="s">
        <v>588</v>
      </c>
      <c r="G155" s="8" t="s">
        <v>589</v>
      </c>
      <c r="H155" s="8" t="s">
        <v>589</v>
      </c>
      <c r="I155" s="8" t="s">
        <v>25</v>
      </c>
      <c r="J155" s="16"/>
      <c r="K155" s="69">
        <v>11</v>
      </c>
      <c r="L155" s="69">
        <v>352</v>
      </c>
      <c r="M155" s="69">
        <v>11</v>
      </c>
      <c r="N155" s="69">
        <v>1</v>
      </c>
      <c r="O155" s="69">
        <v>28</v>
      </c>
      <c r="P155" s="69">
        <v>0</v>
      </c>
      <c r="Q155" s="19"/>
      <c r="R155" s="17"/>
    </row>
    <row r="156" spans="1:18" s="1" customFormat="1" ht="15.75" thickBot="1" x14ac:dyDescent="0.3">
      <c r="C156" s="69" t="s">
        <v>590</v>
      </c>
      <c r="D156" s="3" t="s">
        <v>586</v>
      </c>
      <c r="E156" s="3" t="s">
        <v>587</v>
      </c>
      <c r="F156" s="3" t="s">
        <v>588</v>
      </c>
      <c r="G156" s="3" t="s">
        <v>589</v>
      </c>
      <c r="H156" s="3" t="s">
        <v>589</v>
      </c>
      <c r="I156" s="3" t="s">
        <v>25</v>
      </c>
      <c r="J156" s="16"/>
      <c r="K156" s="69">
        <v>13</v>
      </c>
      <c r="L156" s="69">
        <v>416</v>
      </c>
      <c r="M156" s="69">
        <v>13</v>
      </c>
      <c r="N156" s="69">
        <v>1</v>
      </c>
      <c r="O156" s="69">
        <v>28</v>
      </c>
      <c r="P156" s="69">
        <v>0</v>
      </c>
      <c r="Q156" s="19"/>
      <c r="R156" s="17"/>
    </row>
    <row r="157" spans="1:18" s="94" customFormat="1" x14ac:dyDescent="0.25">
      <c r="C157" s="69" t="s">
        <v>590</v>
      </c>
      <c r="D157" s="4" t="s">
        <v>586</v>
      </c>
      <c r="E157" s="4" t="s">
        <v>587</v>
      </c>
      <c r="F157" s="4" t="s">
        <v>588</v>
      </c>
      <c r="G157" s="4" t="s">
        <v>589</v>
      </c>
      <c r="H157" s="4" t="s">
        <v>589</v>
      </c>
      <c r="I157" s="4" t="s">
        <v>25</v>
      </c>
      <c r="J157" s="95"/>
      <c r="K157" s="69">
        <v>7</v>
      </c>
      <c r="L157" s="69">
        <v>224</v>
      </c>
      <c r="M157" s="69">
        <v>7</v>
      </c>
      <c r="N157" s="69">
        <v>1</v>
      </c>
      <c r="O157" s="69">
        <v>28</v>
      </c>
      <c r="P157" s="69">
        <v>0</v>
      </c>
      <c r="Q157" s="96"/>
      <c r="R157" s="97"/>
    </row>
    <row r="158" spans="1:18" s="1" customFormat="1" ht="15.75" thickBot="1" x14ac:dyDescent="0.3">
      <c r="C158" s="69" t="s">
        <v>593</v>
      </c>
      <c r="D158" s="2" t="s">
        <v>586</v>
      </c>
      <c r="E158" s="2" t="s">
        <v>587</v>
      </c>
      <c r="F158" s="2" t="s">
        <v>588</v>
      </c>
      <c r="G158" s="2" t="s">
        <v>589</v>
      </c>
      <c r="H158" s="2" t="s">
        <v>589</v>
      </c>
      <c r="I158" s="2" t="s">
        <v>25</v>
      </c>
      <c r="J158" s="16"/>
      <c r="K158" s="69">
        <v>15</v>
      </c>
      <c r="L158" s="69">
        <v>840</v>
      </c>
      <c r="M158" s="69">
        <v>15</v>
      </c>
      <c r="N158" s="69">
        <v>2</v>
      </c>
      <c r="O158" s="69">
        <v>10</v>
      </c>
      <c r="P158" s="69">
        <v>70</v>
      </c>
      <c r="Q158" s="19"/>
      <c r="R158" s="17"/>
    </row>
    <row r="159" spans="1:18" s="1" customFormat="1" ht="15.75" thickBot="1" x14ac:dyDescent="0.3">
      <c r="C159" s="69" t="s">
        <v>594</v>
      </c>
      <c r="D159" s="8" t="s">
        <v>586</v>
      </c>
      <c r="E159" s="8" t="s">
        <v>587</v>
      </c>
      <c r="F159" s="8" t="s">
        <v>588</v>
      </c>
      <c r="G159" s="8" t="s">
        <v>589</v>
      </c>
      <c r="H159" s="8" t="s">
        <v>589</v>
      </c>
      <c r="I159" s="8" t="s">
        <v>25</v>
      </c>
      <c r="J159" s="16"/>
      <c r="K159" s="69">
        <v>21</v>
      </c>
      <c r="L159" s="98">
        <v>1176</v>
      </c>
      <c r="M159" s="69">
        <v>21</v>
      </c>
      <c r="N159" s="69">
        <v>0</v>
      </c>
      <c r="O159" s="69">
        <v>0</v>
      </c>
      <c r="P159" s="69">
        <v>0</v>
      </c>
      <c r="Q159" s="19"/>
      <c r="R159" s="17"/>
    </row>
    <row r="160" spans="1:18" s="1" customFormat="1" ht="15.75" thickBot="1" x14ac:dyDescent="0.3">
      <c r="C160" s="69" t="s">
        <v>595</v>
      </c>
      <c r="D160" s="60" t="s">
        <v>586</v>
      </c>
      <c r="E160" s="60" t="s">
        <v>587</v>
      </c>
      <c r="F160" s="60" t="s">
        <v>588</v>
      </c>
      <c r="G160" s="60" t="s">
        <v>589</v>
      </c>
      <c r="H160" s="60" t="s">
        <v>496</v>
      </c>
      <c r="I160" s="60" t="s">
        <v>55</v>
      </c>
      <c r="J160" s="16"/>
      <c r="K160" s="67">
        <v>11</v>
      </c>
      <c r="L160" s="99">
        <v>616</v>
      </c>
      <c r="M160" s="69">
        <v>11</v>
      </c>
      <c r="N160" s="69">
        <v>0</v>
      </c>
      <c r="O160" s="69">
        <v>0</v>
      </c>
      <c r="P160" s="69">
        <v>0</v>
      </c>
      <c r="Q160" s="19"/>
      <c r="R160" s="17"/>
    </row>
    <row r="161" spans="3:18" s="1" customFormat="1" x14ac:dyDescent="0.25">
      <c r="C161" s="110" t="s">
        <v>596</v>
      </c>
      <c r="D161" s="18" t="s">
        <v>597</v>
      </c>
      <c r="E161" s="6" t="s">
        <v>598</v>
      </c>
      <c r="H161" s="1" t="s">
        <v>599</v>
      </c>
      <c r="J161" s="16"/>
      <c r="K161" s="17">
        <v>26</v>
      </c>
      <c r="L161" s="1">
        <v>15210</v>
      </c>
      <c r="M161" s="1">
        <v>26</v>
      </c>
      <c r="N161" s="1">
        <v>6</v>
      </c>
      <c r="P161" s="18"/>
      <c r="Q161" s="19"/>
      <c r="R161" s="17"/>
    </row>
    <row r="162" spans="3:18" s="1" customFormat="1" x14ac:dyDescent="0.25">
      <c r="C162" s="109" t="s">
        <v>600</v>
      </c>
      <c r="D162" s="18" t="s">
        <v>597</v>
      </c>
      <c r="E162" s="6" t="s">
        <v>598</v>
      </c>
      <c r="H162" s="1" t="s">
        <v>599</v>
      </c>
      <c r="J162" s="16"/>
      <c r="K162" s="17">
        <v>7</v>
      </c>
      <c r="L162" s="1">
        <v>4095</v>
      </c>
      <c r="M162" s="1">
        <v>0</v>
      </c>
      <c r="N162" s="1">
        <v>6</v>
      </c>
      <c r="P162" s="18"/>
      <c r="Q162" s="19"/>
      <c r="R162" s="17"/>
    </row>
    <row r="163" spans="3:18" s="1" customFormat="1" x14ac:dyDescent="0.25">
      <c r="C163" s="6"/>
      <c r="D163" s="18"/>
      <c r="E163" s="6"/>
      <c r="J163" s="16" t="s">
        <v>602</v>
      </c>
      <c r="K163" s="17">
        <f>SUM(K3:K162)</f>
        <v>13039</v>
      </c>
      <c r="L163" s="1">
        <f>SUM(L3:L162)</f>
        <v>1303925.8199999998</v>
      </c>
      <c r="P163" s="18"/>
      <c r="Q163" s="19"/>
      <c r="R163" s="17"/>
    </row>
    <row r="164" spans="3:18" s="1" customFormat="1" x14ac:dyDescent="0.25">
      <c r="C164" s="6"/>
      <c r="D164" s="18"/>
      <c r="E164" s="6"/>
      <c r="J164" s="16"/>
      <c r="K164" s="17"/>
      <c r="P164" s="18"/>
      <c r="Q164" s="19"/>
      <c r="R164" s="17"/>
    </row>
    <row r="165" spans="3:18" s="1" customFormat="1" x14ac:dyDescent="0.25">
      <c r="C165" s="6"/>
      <c r="D165" s="18"/>
      <c r="E165" s="6"/>
      <c r="J165" s="16"/>
      <c r="K165" s="17"/>
      <c r="P165" s="18"/>
      <c r="Q165" s="19"/>
      <c r="R165" s="17"/>
    </row>
    <row r="166" spans="3:18" s="1" customFormat="1" x14ac:dyDescent="0.25">
      <c r="C166" s="6"/>
      <c r="D166" s="18"/>
      <c r="E166" s="6"/>
      <c r="J166" s="16"/>
      <c r="K166" s="17"/>
      <c r="P166" s="18"/>
      <c r="Q166" s="19"/>
      <c r="R166" s="17"/>
    </row>
    <row r="167" spans="3:18" s="1" customFormat="1" x14ac:dyDescent="0.25">
      <c r="C167" s="6"/>
      <c r="D167" s="18"/>
      <c r="E167" s="6"/>
      <c r="J167" s="16"/>
      <c r="K167" s="17"/>
      <c r="P167" s="18"/>
      <c r="Q167" s="19"/>
      <c r="R167" s="17"/>
    </row>
    <row r="168" spans="3:18" s="1" customFormat="1" ht="15.75" thickBot="1" x14ac:dyDescent="0.3">
      <c r="C168" s="7"/>
      <c r="D168" s="52"/>
      <c r="E168" s="6"/>
      <c r="J168" s="16"/>
      <c r="K168" s="17"/>
      <c r="P168" s="18"/>
      <c r="Q168" s="19"/>
      <c r="R168" s="17"/>
    </row>
    <row r="169" spans="3:18" s="1" customFormat="1" x14ac:dyDescent="0.25">
      <c r="C169" s="8"/>
      <c r="D169" s="8"/>
      <c r="J169" s="16"/>
      <c r="K169" s="17"/>
      <c r="P169" s="18"/>
      <c r="Q169" s="19"/>
      <c r="R169" s="17"/>
    </row>
    <row r="170" spans="3:18" s="1" customFormat="1" x14ac:dyDescent="0.25">
      <c r="J170" s="16"/>
      <c r="K170" s="17"/>
      <c r="P170" s="18"/>
      <c r="Q170" s="19"/>
      <c r="R170" s="17"/>
    </row>
    <row r="171" spans="3:18" s="1" customFormat="1" x14ac:dyDescent="0.25">
      <c r="J171" s="16"/>
      <c r="K171" s="17"/>
      <c r="P171" s="18"/>
      <c r="Q171" s="19"/>
      <c r="R171" s="17"/>
    </row>
    <row r="172" spans="3:18" s="1" customFormat="1" x14ac:dyDescent="0.25">
      <c r="J172" s="16"/>
      <c r="K172" s="17"/>
      <c r="P172" s="18"/>
      <c r="Q172" s="19"/>
      <c r="R172" s="17"/>
    </row>
    <row r="173" spans="3:18" s="1" customFormat="1" x14ac:dyDescent="0.25">
      <c r="J173" s="16"/>
      <c r="K173" s="17"/>
      <c r="P173" s="18"/>
      <c r="Q173" s="19"/>
      <c r="R173" s="17"/>
    </row>
    <row r="174" spans="3:18" s="1" customFormat="1" x14ac:dyDescent="0.25">
      <c r="J174" s="16"/>
      <c r="K174" s="17"/>
      <c r="P174" s="18"/>
      <c r="Q174" s="19"/>
      <c r="R174" s="17"/>
    </row>
    <row r="175" spans="3:18" s="1" customFormat="1" x14ac:dyDescent="0.25">
      <c r="J175" s="16"/>
      <c r="K175" s="17"/>
      <c r="P175" s="18"/>
      <c r="Q175" s="19"/>
      <c r="R175" s="17"/>
    </row>
    <row r="176" spans="3:18" s="1" customFormat="1" x14ac:dyDescent="0.25">
      <c r="J176" s="16"/>
      <c r="K176" s="17"/>
      <c r="P176" s="18"/>
      <c r="Q176" s="19"/>
      <c r="R176" s="17"/>
    </row>
    <row r="177" spans="1:18" s="1" customFormat="1" x14ac:dyDescent="0.25">
      <c r="J177" s="16"/>
      <c r="K177" s="17"/>
      <c r="P177" s="18"/>
      <c r="Q177" s="19"/>
      <c r="R177" s="17"/>
    </row>
    <row r="178" spans="1:18" s="1" customFormat="1" x14ac:dyDescent="0.25">
      <c r="J178" s="16"/>
      <c r="K178" s="17"/>
      <c r="P178" s="18"/>
      <c r="Q178" s="19"/>
      <c r="R178" s="17"/>
    </row>
    <row r="179" spans="1:18" s="1" customFormat="1" x14ac:dyDescent="0.25">
      <c r="J179" s="16"/>
      <c r="K179" s="17"/>
      <c r="P179" s="18"/>
      <c r="Q179" s="19"/>
      <c r="R179" s="17"/>
    </row>
    <row r="180" spans="1:18" s="1" customFormat="1" x14ac:dyDescent="0.25">
      <c r="J180" s="16"/>
      <c r="K180" s="17"/>
      <c r="P180" s="18"/>
      <c r="Q180" s="19"/>
      <c r="R180" s="17"/>
    </row>
    <row r="181" spans="1:18" s="1" customFormat="1" x14ac:dyDescent="0.25">
      <c r="J181" s="16"/>
      <c r="K181" s="17"/>
      <c r="P181" s="18"/>
      <c r="Q181" s="19"/>
      <c r="R181" s="17"/>
    </row>
    <row r="182" spans="1:18" s="1" customFormat="1" x14ac:dyDescent="0.25">
      <c r="J182" s="16"/>
      <c r="K182" s="17"/>
      <c r="P182" s="18"/>
      <c r="Q182" s="19"/>
      <c r="R182" s="17"/>
    </row>
    <row r="183" spans="1:18" s="1" customFormat="1" x14ac:dyDescent="0.25">
      <c r="J183" s="16"/>
      <c r="K183" s="17"/>
      <c r="P183" s="18"/>
      <c r="Q183" s="19"/>
      <c r="R183" s="17"/>
    </row>
    <row r="184" spans="1:18" s="1" customFormat="1" x14ac:dyDescent="0.25">
      <c r="J184" s="16"/>
      <c r="K184" s="17"/>
      <c r="P184" s="18"/>
      <c r="Q184" s="19"/>
      <c r="R184" s="17"/>
    </row>
    <row r="185" spans="1:18" s="1" customFormat="1" x14ac:dyDescent="0.25">
      <c r="J185" s="16"/>
      <c r="K185" s="17"/>
      <c r="P185" s="18"/>
      <c r="Q185" s="19"/>
      <c r="R185" s="17"/>
    </row>
    <row r="187" spans="1:18" ht="15.75" thickBot="1" x14ac:dyDescent="0.3">
      <c r="A187" s="13"/>
      <c r="B187" s="13"/>
    </row>
    <row r="188" spans="1:18" x14ac:dyDescent="0.25">
      <c r="A188" s="4"/>
      <c r="B188" s="4"/>
      <c r="C188" s="13"/>
      <c r="D188" s="13"/>
      <c r="E188" s="13"/>
      <c r="F188" s="13"/>
      <c r="G188" s="13"/>
      <c r="H188" s="13"/>
      <c r="I188" s="13"/>
      <c r="J188" s="13"/>
      <c r="Q188" s="13"/>
    </row>
    <row r="189" spans="1:18" x14ac:dyDescent="0.25">
      <c r="A189" s="94"/>
      <c r="B189" s="94"/>
    </row>
    <row r="190" spans="1:18" x14ac:dyDescent="0.25">
      <c r="A190" s="1"/>
      <c r="B190" s="1"/>
    </row>
    <row r="191" spans="1:18" x14ac:dyDescent="0.25">
      <c r="A191" s="1"/>
      <c r="B191" s="1"/>
    </row>
    <row r="192" spans="1:18" x14ac:dyDescent="0.25">
      <c r="A192" s="1"/>
      <c r="B192" s="1"/>
    </row>
    <row r="193" spans="1:2" x14ac:dyDescent="0.25">
      <c r="A193" s="1"/>
      <c r="B193" s="1"/>
    </row>
    <row r="194" spans="1:2" x14ac:dyDescent="0.25">
      <c r="A194" s="3"/>
      <c r="B194" s="3"/>
    </row>
    <row r="195" spans="1:2" ht="15.75" thickBot="1" x14ac:dyDescent="0.3">
      <c r="A195" s="36"/>
      <c r="B195" s="37"/>
    </row>
    <row r="196" spans="1:2" x14ac:dyDescent="0.25">
      <c r="A196" s="4"/>
      <c r="B196" s="34"/>
    </row>
    <row r="197" spans="1:2" x14ac:dyDescent="0.25">
      <c r="A197" s="1"/>
      <c r="B197" s="18"/>
    </row>
    <row r="198" spans="1:2" x14ac:dyDescent="0.25">
      <c r="A198" s="1" t="s">
        <v>601</v>
      </c>
      <c r="B198" s="18"/>
    </row>
    <row r="199" spans="1:2" x14ac:dyDescent="0.25">
      <c r="A199" s="1"/>
      <c r="B199" s="18"/>
    </row>
    <row r="200" spans="1:2" ht="15.75" thickBot="1" x14ac:dyDescent="0.3">
      <c r="A200" s="2"/>
      <c r="B200" s="52"/>
    </row>
    <row r="201" spans="1:2" x14ac:dyDescent="0.25">
      <c r="A201" s="8"/>
      <c r="B201" s="8"/>
    </row>
    <row r="202" spans="1:2" x14ac:dyDescent="0.25">
      <c r="A202" s="1"/>
      <c r="B202" s="1"/>
    </row>
    <row r="203" spans="1:2" x14ac:dyDescent="0.25">
      <c r="A203" s="1"/>
      <c r="B203" s="1"/>
    </row>
    <row r="204" spans="1:2" x14ac:dyDescent="0.25">
      <c r="A204" s="1"/>
      <c r="B204" s="1"/>
    </row>
    <row r="205" spans="1:2" x14ac:dyDescent="0.25">
      <c r="A205" s="1"/>
      <c r="B205" s="1"/>
    </row>
    <row r="206" spans="1:2" x14ac:dyDescent="0.25">
      <c r="A206" s="1"/>
      <c r="B206" s="1"/>
    </row>
    <row r="207" spans="1:2" x14ac:dyDescent="0.25">
      <c r="A207" s="1"/>
      <c r="B207" s="1"/>
    </row>
  </sheetData>
  <autoFilter ref="A2:AP2"/>
  <hyperlinks>
    <hyperlink ref="H95" r:id="rId1" display="http://clas.uconn.edu/"/>
  </hyperlinks>
  <pageMargins left="0.7" right="0.7" top="0.75" bottom="0.75" header="0.3" footer="0.3"/>
  <pageSetup orientation="portrait" horizontalDpi="4294967295" verticalDpi="4294967295"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Yakovich, Julia M.</dc:creator>
  <cp:lastModifiedBy>Yakovich, Julia M. </cp:lastModifiedBy>
  <dcterms:created xsi:type="dcterms:W3CDTF">2016-11-14T20:40:24Z</dcterms:created>
  <dcterms:modified xsi:type="dcterms:W3CDTF">2016-11-17T20:38:30Z</dcterms:modified>
</cp:coreProperties>
</file>